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defaultThemeVersion="124226"/>
  <mc:AlternateContent xmlns:mc="http://schemas.openxmlformats.org/markup-compatibility/2006">
    <mc:Choice Requires="x15">
      <x15ac:absPath xmlns:x15ac="http://schemas.microsoft.com/office/spreadsheetml/2010/11/ac" url="C:\Users\kpiedra\Desktop\MEIC\PMR 2017\PMR2017 RBM\"/>
    </mc:Choice>
  </mc:AlternateContent>
  <bookViews>
    <workbookView xWindow="12705" yWindow="0" windowWidth="11340" windowHeight="10140" firstSheet="1" activeTab="3"/>
  </bookViews>
  <sheets>
    <sheet name="Informacion del Trámite" sheetId="10" r:id="rId1"/>
    <sheet name="I parte" sheetId="3" r:id="rId2"/>
    <sheet name="II parte" sheetId="11" r:id="rId3"/>
    <sheet name="Seguimiento" sheetId="9" r:id="rId4"/>
    <sheet name="Cronograma Julio 2017" sheetId="18" r:id="rId5"/>
  </sheets>
  <externalReferences>
    <externalReference r:id="rId6"/>
  </externalReferences>
  <definedNames>
    <definedName name="_Toc410390681" localSheetId="3">Seguimiento!$C$3</definedName>
    <definedName name="ExcesoPorcentajeCompletado" localSheetId="4">(#REF!=MEDIAN(#REF!,#REF!,#REF!+#REF!)*(#REF!&gt;0))*((#REF!&lt;(INT(#REF!+#REF!*#REF!)))+(#REF!=#REF!))*(#REF!&gt;0)</definedName>
    <definedName name="ExcesoPorcentajeCompletado" localSheetId="2">('II parte'!A$8=MEDIAN('II parte'!A$8,'II parte'!$I1,'II parte'!$I1+'II parte'!$J1)*('II parte'!$I1&gt;0))*(('II parte'!A$8&lt;(INT('II parte'!$I1+'II parte'!$J1*'II parte'!$K1)))+('II parte'!A$8='II parte'!$I1))*('II parte'!$K1&gt;0)</definedName>
    <definedName name="ExcesoPorcentajeCompletado">(#REF!=MEDIAN(#REF!,#REF!,#REF!+#REF!)*(#REF!&gt;0))*((#REF!&lt;(INT(#REF!+#REF!*#REF!)))+(#REF!=#REF!))*(#REF!&gt;0)</definedName>
    <definedName name="ExcesoReal" localSheetId="4">'Cronograma Julio 2017'!PeríodoReal*(#REF!&gt;0)</definedName>
    <definedName name="ExcesoReal" localSheetId="2">'II parte'!PeríodoReal*('II parte'!$I1&gt;0)</definedName>
    <definedName name="ExcesoReal">[1]!PeríodoReal*(#REF!&gt;0)</definedName>
    <definedName name="período_seleccionado" localSheetId="4">#REF!</definedName>
    <definedName name="período_seleccionado" localSheetId="2">'II parte'!#REF!</definedName>
    <definedName name="período_seleccionado">#REF!</definedName>
    <definedName name="PeríodoEnPlan" localSheetId="4">#REF!=MEDIAN(#REF!,#REF!,#REF!+#REF!-1)</definedName>
    <definedName name="PeríodoEnPlan" localSheetId="2">'II parte'!A$8=MEDIAN('II parte'!A$8,'II parte'!$G1,'II parte'!$G1+'II parte'!$H1-1)</definedName>
    <definedName name="PeríodoEnPlan">#REF!=MEDIAN(#REF!,#REF!,#REF!+#REF!-1)</definedName>
    <definedName name="PeríodoReal" localSheetId="4">#REF!=MEDIAN(#REF!,#REF!,#REF!+#REF!-1)</definedName>
    <definedName name="PeríodoReal" localSheetId="2">'II parte'!A$8=MEDIAN('II parte'!A$8,'II parte'!$I1,'II parte'!$I1+'II parte'!$J1-1)</definedName>
    <definedName name="PeríodoReal">#REF!=MEDIAN(#REF!,#REF!,#REF!+#REF!-1)</definedName>
    <definedName name="Plan" localSheetId="4">'Cronograma Julio 2017'!PeríodoEnPlan*(#REF!&gt;0)</definedName>
    <definedName name="Plan" localSheetId="2">'II parte'!PeríodoEnPlan*('II parte'!$G1&gt;0)</definedName>
    <definedName name="Plan">PeríodoEnPlan*(#REF!&gt;0)</definedName>
    <definedName name="PorcentajeCompletado" localSheetId="4">'Cronograma Julio 2017'!ExcesoPorcentajeCompletado*'Cronograma Julio 2017'!PeríodoEnPlan</definedName>
    <definedName name="PorcentajeCompletado" localSheetId="2">'II parte'!ExcesoPorcentajeCompletado*'II parte'!PeríodoEnPlan</definedName>
    <definedName name="PorcentajeCompletado">ExcesoPorcentajeCompletado*PeríodoEnPlan</definedName>
    <definedName name="Real" localSheetId="4">('Cronograma Julio 2017'!PeríodoReal*(#REF!&gt;0))*'Cronograma Julio 2017'!PeríodoEnPlan</definedName>
    <definedName name="Real" localSheetId="2">('II parte'!PeríodoReal*('II parte'!$I1&gt;0))*'II parte'!PeríodoEnPlan</definedName>
    <definedName name="Real">(PeríodoReal*(#REF!&gt;0))*PeríodoEnPlan</definedName>
  </definedNames>
  <calcPr calcId="171027"/>
</workbook>
</file>

<file path=xl/calcChain.xml><?xml version="1.0" encoding="utf-8"?>
<calcChain xmlns="http://schemas.openxmlformats.org/spreadsheetml/2006/main">
  <c r="E3" i="9" l="1"/>
  <c r="G9" i="11" l="1"/>
  <c r="G10" i="11"/>
  <c r="G12" i="11" l="1"/>
  <c r="G16" i="11" l="1"/>
  <c r="G15" i="11"/>
  <c r="G14" i="11"/>
  <c r="G13" i="11"/>
  <c r="G11" i="11"/>
  <c r="H8" i="11"/>
  <c r="E6" i="9" s="1"/>
  <c r="D17" i="3" l="1"/>
</calcChain>
</file>

<file path=xl/sharedStrings.xml><?xml version="1.0" encoding="utf-8"?>
<sst xmlns="http://schemas.openxmlformats.org/spreadsheetml/2006/main" count="233" uniqueCount="144">
  <si>
    <t>HOJA DE RUTA</t>
  </si>
  <si>
    <t xml:space="preserve">IMPACTO: </t>
  </si>
  <si>
    <t xml:space="preserve">PLAZO DE IMPLEMENTACION: </t>
  </si>
  <si>
    <t>Responsable</t>
  </si>
  <si>
    <r>
      <rPr>
        <b/>
        <sz val="9.5"/>
        <color rgb="FF808080"/>
        <rFont val="Calibri"/>
        <family val="2"/>
      </rPr>
      <t>ACTIVIDAD</t>
    </r>
  </si>
  <si>
    <r>
      <rPr>
        <b/>
        <sz val="9.5"/>
        <color rgb="FF808080"/>
        <rFont val="Calibri"/>
        <family val="2"/>
      </rPr>
      <t>DURACIÓN</t>
    </r>
  </si>
  <si>
    <t>Fecha de inicio</t>
  </si>
  <si>
    <t>Porcentaje de avance</t>
  </si>
  <si>
    <t>Fecha final</t>
  </si>
  <si>
    <r>
      <rPr>
        <b/>
        <sz val="42"/>
        <rFont val="Corbel"/>
        <family val="2"/>
      </rPr>
      <t>Planificador del proyecto</t>
    </r>
  </si>
  <si>
    <t>INICIO</t>
  </si>
  <si>
    <t>FINAL</t>
  </si>
  <si>
    <t>DURACIÓN</t>
  </si>
  <si>
    <t>No.</t>
  </si>
  <si>
    <t>FECHA DE CUMPLIMIENTO DE LA META:</t>
  </si>
  <si>
    <t>ENTIDAD A CARGO:</t>
  </si>
  <si>
    <t xml:space="preserve">PERSONA CONTACTO: </t>
  </si>
  <si>
    <t>PORCENTAJE DE AVANCE:</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</si>
  <si>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</si>
  <si>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</si>
  <si>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</si>
  <si>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</si>
  <si>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</si>
  <si>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</si>
  <si>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</si>
  <si>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</si>
  <si>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</si>
  <si>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</si>
  <si>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</si>
  <si>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</si>
  <si>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</si>
  <si>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r>
      <t xml:space="preserve">Si desea revisar leyes y decretos los puede encontrar en la página de la Procuraduría General de la República </t>
    </r>
    <r>
      <rPr>
        <sz val="11"/>
        <color rgb="FF0000FF"/>
        <rFont val="Arial"/>
        <family val="2"/>
      </rPr>
      <t>http://www.pgr.go.cr/Scij/index_pgr.asp</t>
    </r>
    <r>
      <rPr>
        <sz val="11"/>
        <color rgb="FF000000"/>
        <rFont val="Arial"/>
        <family val="2"/>
      </rPr>
      <t xml:space="preserve"> o si es alguna otra disposición o manual lo puede hacer en la página del Diario Oficial La Gaceta </t>
    </r>
    <r>
      <rPr>
        <sz val="11"/>
        <color rgb="FF0000FF"/>
        <rFont val="Arial"/>
        <family val="2"/>
      </rPr>
      <t>http://www.gaceta.go.cr</t>
    </r>
  </si>
  <si>
    <t>Plazo de resolución:</t>
  </si>
  <si>
    <t>Vigencia:</t>
  </si>
  <si>
    <t>Costo del trámite o servicio:</t>
  </si>
  <si>
    <t>Formulario(s) que se debe(n) presentar:</t>
  </si>
  <si>
    <t>Oficina o Sucursal:</t>
  </si>
  <si>
    <t>Nombre:</t>
  </si>
  <si>
    <t>Email:</t>
  </si>
  <si>
    <t>Teléfono:</t>
  </si>
  <si>
    <t>Fax:</t>
  </si>
  <si>
    <t>Funcionario Contacto</t>
  </si>
  <si>
    <t>Notas:</t>
  </si>
  <si>
    <t>AVANCE CUALITATIVO:</t>
  </si>
  <si>
    <t xml:space="preserve">PRÓXIMOS PASOS: Coordinación de acciones para la planificación de actividades.
</t>
  </si>
  <si>
    <t>Inicio del plan piloto.</t>
  </si>
  <si>
    <t>Solicitud de aprobación de entrada en producción de la Junta RN.</t>
  </si>
  <si>
    <t>Ajustes y revisiones TI del Registro Nacional.</t>
  </si>
  <si>
    <t>HOJA DE REPORTE DE AVANCES DEL PLAN DE MEJORA REGULATORIA</t>
  </si>
  <si>
    <t>De acuerdo con lo programado (    )</t>
  </si>
  <si>
    <t>¿EXISTEN ALERTAS QUE REQUIERAN LA COLABORACIÓN DEL MEIC O DEL CONSEJO PRESIDENCIAL DE GOBIERNO?</t>
  </si>
  <si>
    <t xml:space="preserve">¿SE ADJUNTAN DOCUMENTOS  SOPORTE?
</t>
  </si>
  <si>
    <t>SI SE HAN REALIZADO AJUSTES SUSTANCIALES AL PLANIFICADOR, INDIQUE CUALES?</t>
  </si>
  <si>
    <t>INDICAR DE MANERA RESUMIDA, LOS PRINCIPALES AVANCES.</t>
  </si>
  <si>
    <t>¿LA MEJORA SE CLASIFICA CON REZAGO O RIESGO DE INCUMPLIMIENTO?</t>
  </si>
  <si>
    <t>Con riesgo de incumplimiento (    )</t>
  </si>
  <si>
    <r>
      <rPr>
        <b/>
        <u/>
        <sz val="12"/>
        <rFont val="Arial"/>
        <family val="2"/>
      </rPr>
      <t>FUENTE:</t>
    </r>
    <r>
      <rPr>
        <b/>
        <sz val="12"/>
        <rFont val="Arial"/>
        <family val="2"/>
      </rPr>
      <t xml:space="preserve">   Dirección Registro de Bienes Muebles</t>
    </r>
  </si>
  <si>
    <t>Implementación de formularios electrónicos de inscripción de prendas, que permitirán la reducción del tiempo de respuesta de calificación registral de 5 días hábiles a 2 días hábiles.</t>
  </si>
  <si>
    <t>LIDER: Lic. Carlos Durán Alpízar (Asesor Técnico Registral de la Dirección del Registro de Bienes Muebles)</t>
  </si>
  <si>
    <t>Pruebas con Dirección Informática.</t>
  </si>
  <si>
    <t>Registro Bienes Muebles/Gobierno Digital/Dirección Informática</t>
  </si>
  <si>
    <t>Pruebas con Registradores, componente en Gobierno Digital o Registro Nacional.</t>
  </si>
  <si>
    <t>Implementación en producción de Gravamen prendario (II Etapa).</t>
  </si>
  <si>
    <t>EQUIPO QUE ACOMPAÑA/PARTICIPA:  Oficina de Asesoría Técnica Registral y Departamento Registral de la Dirección Registro de Bienes Muebles, Departamento Normalización Técnica, la Dirección Informática, Gobierno Digital, Dirección Nacional de Notariado, Contraloría de Servicios y la UDEI.</t>
  </si>
  <si>
    <t>REQUERIMIENTO EN RECURSOS: Funcionarios de la Dirección del Registro de Bienes Muebles, la Contraloría de Servicios, apoyo de personal de la Dirección de Informática, Departamento Normalización y acompañamiento  de funcionarios de Gobierno Digital.</t>
  </si>
  <si>
    <t>Reuniones semanales con representantes del MEIC y Gobierno Digital.</t>
  </si>
  <si>
    <t>Registro Bienes Muebles/Gobierno Digital/MEIC/Dirección Informática</t>
  </si>
  <si>
    <t>Dirección Registro Bienes Muebles</t>
  </si>
  <si>
    <t>Lic. Carlos Durán</t>
  </si>
  <si>
    <t>La reforma consiste en la automatización del trámite de Inscripción de Prendas, el cual actualmente aplica sólo a garantías que tengan por objeto vehículos, buques y aeronaves.  Esta medida corresponde a la II fase de implementación del proyecto de formularios digitales.
La mejora en el trámite, permitirá la simplificación en la inscripción de los gravámenes reales y una mayor celeridad en su atención, además se brindarán mayores facilidades de hacer negocios en el país y así mejorar la posición de Costa Rica en el rankig mundial del Doing Business.
Se tiene como meta la implementación de formularios electrónicos para que el Notario haga la presentación de dichas prendas mediante la plataforma, los cuales deben venir firmados digitalmente por el autorizante.  Actualmente, el plazo de calificación es de 5 días hábiles (art. 21 del Decreto Ejecutivo No 26883-J del 20/04/98) con esta reforma, la misma se reducirá a dos días hábiles.</t>
  </si>
  <si>
    <r>
      <t>TRÁMITE O SERVICIO:</t>
    </r>
    <r>
      <rPr>
        <b/>
        <sz val="12"/>
        <rFont val="Arial"/>
        <family val="2"/>
      </rPr>
      <t xml:space="preserve">      Inscripción de prendas.</t>
    </r>
  </si>
  <si>
    <t>Inscripción de prendas.</t>
  </si>
  <si>
    <r>
      <rPr>
        <b/>
        <u/>
        <sz val="12"/>
        <rFont val="Arial"/>
        <family val="2"/>
      </rPr>
      <t>DESCRIPCIÓN DE LA REFORMA:</t>
    </r>
    <r>
      <rPr>
        <b/>
        <sz val="12"/>
        <rFont val="Arial"/>
        <family val="2"/>
      </rPr>
      <t xml:space="preserve"> 
La reforma consiste en la automatización del trámite de Inscripción de Prendas, el cual actualmente aplica sólo a garantías que tengan por objeto vehículos, buques y aeronaves.  Esta medida corresponde a la II fase de implementación del proyecto de formularios electrónicos.
La mejora en el trámite, permitirá la simplificación en la inscripción de los gravámenes reales y una mayor celeridad en su atención, además se brindarán mayores facilidades de hacer negocios en el país y así mejorar la posición de Costa Rica en el rankig mundial del Doing Business.
Se tiene como meta la implementación de formularios electrónicos para que el Notario haga la presentación de dichas prendas mediante la plataforma, los cuales deben venir firmados digitalmente por el autorizante.  Actualmente, el plazo de calificación es de 5 días hábiles (art. 21 del Decreto Ejecutivo No 26883-J del 20/04/98) con esta reforma, la misma se reducirá a dos días hábiles.
</t>
    </r>
  </si>
  <si>
    <t>Con rezago en lo programado ( X )</t>
  </si>
  <si>
    <t>Instalación del componente JAVA en Bases de datos del Registro Nacional.</t>
  </si>
  <si>
    <t>RESPONSABLE</t>
  </si>
  <si>
    <t>ESTADO</t>
  </si>
  <si>
    <t>SISTEMA</t>
  </si>
  <si>
    <t>Formulario Ingreso contrato hipotecario</t>
  </si>
  <si>
    <t>Gobierno Digital</t>
  </si>
  <si>
    <t>Completado</t>
  </si>
  <si>
    <t>BI</t>
  </si>
  <si>
    <t>Formulario Ingreso contrato prendario</t>
  </si>
  <si>
    <t>BM</t>
  </si>
  <si>
    <t>Desarrollo</t>
  </si>
  <si>
    <t>WS Ingreso contrato prendario</t>
  </si>
  <si>
    <t>Este punto depende de la revisión del ingreso de datos por parte el RN</t>
  </si>
  <si>
    <t>Revision de ingreso correcto de prenda en estructuras de RN</t>
  </si>
  <si>
    <t>Registro Nacional</t>
  </si>
  <si>
    <t>Falta revision enteros en RN</t>
  </si>
  <si>
    <t>WS Ingreso contrato hipotecario</t>
  </si>
  <si>
    <t>Calificación Gravamen hipotecario</t>
  </si>
  <si>
    <t>Revision de ingreso correcto de hipoteca en estructuras de RN</t>
  </si>
  <si>
    <t>falta visto bueno de algunos datos</t>
  </si>
  <si>
    <t>Validación estados de calificación para prendas (Lógica y estructuras)</t>
  </si>
  <si>
    <t>Formulario reingreso contrato prendario</t>
  </si>
  <si>
    <t>falta ajuste de cobro de timbre de archivo del punto de cobro de diferencias</t>
  </si>
  <si>
    <t>Ajustes del formulario de reingreso prenda</t>
  </si>
  <si>
    <t>falta agregar pago de diferencia en caso de modificar monto del contrato</t>
  </si>
  <si>
    <r>
      <rPr>
        <sz val="11"/>
        <color theme="1"/>
        <rFont val="宋体"/>
        <charset val="134"/>
      </rPr>
      <t xml:space="preserve">Formulario </t>
    </r>
    <r>
      <rPr>
        <b/>
        <sz val="11"/>
        <color theme="1"/>
        <rFont val="宋体"/>
        <charset val="134"/>
      </rPr>
      <t>reingreso</t>
    </r>
    <r>
      <rPr>
        <sz val="11"/>
        <color theme="1"/>
        <rFont val="宋体"/>
        <charset val="134"/>
      </rPr>
      <t xml:space="preserve"> contrato hipotecario</t>
    </r>
  </si>
  <si>
    <t>Falta prueba real con tramite en defecto</t>
  </si>
  <si>
    <t>Cobro diferencias en reenvíos</t>
  </si>
  <si>
    <t>Falta cobro de arcivo en el adicional</t>
  </si>
  <si>
    <t>BM-BI</t>
  </si>
  <si>
    <t>Validación de estructuras reingreso contrato prendario</t>
  </si>
  <si>
    <t>RN-GD</t>
  </si>
  <si>
    <t>falta revision con adicional</t>
  </si>
  <si>
    <t>WS Reingreso contrato prendario</t>
  </si>
  <si>
    <t>Dependiente del proceso de ingreso</t>
  </si>
  <si>
    <t>falta probar el reingreso con adicional</t>
  </si>
  <si>
    <r>
      <rPr>
        <sz val="11"/>
        <color theme="1"/>
        <rFont val="宋体"/>
        <charset val="134"/>
      </rPr>
      <t xml:space="preserve">Desarrollo WS </t>
    </r>
    <r>
      <rPr>
        <b/>
        <sz val="11"/>
        <color theme="1"/>
        <rFont val="宋体"/>
        <charset val="134"/>
      </rPr>
      <t>Reingreso</t>
    </r>
    <r>
      <rPr>
        <sz val="11"/>
        <color theme="1"/>
        <rFont val="宋体"/>
        <charset val="134"/>
      </rPr>
      <t xml:space="preserve"> contrato hipotecario</t>
    </r>
  </si>
  <si>
    <r>
      <t xml:space="preserve">Revision de </t>
    </r>
    <r>
      <rPr>
        <b/>
        <sz val="11"/>
        <color rgb="FFFF0000"/>
        <rFont val="宋体"/>
        <charset val="134"/>
      </rPr>
      <t>Reingreso</t>
    </r>
    <r>
      <rPr>
        <sz val="11"/>
        <color rgb="FFFF0000"/>
        <rFont val="宋体"/>
        <charset val="134"/>
      </rPr>
      <t xml:space="preserve"> correcto de hipoteca en estructuras de RN</t>
    </r>
  </si>
  <si>
    <r>
      <t xml:space="preserve">Ajustes WS </t>
    </r>
    <r>
      <rPr>
        <b/>
        <sz val="11"/>
        <color rgb="FFFF0000"/>
        <rFont val="宋体"/>
        <charset val="134"/>
      </rPr>
      <t>Reingreso</t>
    </r>
    <r>
      <rPr>
        <sz val="11"/>
        <color rgb="FFFF0000"/>
        <rFont val="宋体"/>
        <charset val="134"/>
      </rPr>
      <t xml:space="preserve"> contrato hipotecario</t>
    </r>
  </si>
  <si>
    <t>Consulta de estados logica GD - logica RN para BM</t>
  </si>
  <si>
    <t>Gobierno Digital/RN</t>
  </si>
  <si>
    <t>Actualización de Estados</t>
  </si>
  <si>
    <t>Pendiente probar, depende del proceso de ingreso</t>
  </si>
  <si>
    <t>Se envio un tramite, se califico defectuoso, y se actualizo el estado mediante la tarea</t>
  </si>
  <si>
    <t>Creación Bpel envio gravamen Prendario</t>
  </si>
  <si>
    <t>Creación Bpel envio gravamen Hipotecario</t>
  </si>
  <si>
    <t>Creación Bpel reenvio gravamen Prendario</t>
  </si>
  <si>
    <t>Creación Bpel reenvio gravamen Hipotecario</t>
  </si>
  <si>
    <t>Envío documetos adjuntos para prendas e hipotecas</t>
  </si>
  <si>
    <t xml:space="preserve">Revisión de tareas Reenvió </t>
  </si>
  <si>
    <t>Revisión de código fuente</t>
  </si>
  <si>
    <t>Pruebas y certificación proceso</t>
  </si>
  <si>
    <t>Certificación</t>
  </si>
  <si>
    <t>Pruebas de estrés</t>
  </si>
  <si>
    <t>Ajustes</t>
  </si>
  <si>
    <t>Pruebas finales</t>
  </si>
  <si>
    <t>Inicio plan piloto</t>
  </si>
  <si>
    <t>TAREAS</t>
  </si>
  <si>
    <t>AVANCE</t>
  </si>
  <si>
    <t>FECHA INICIO</t>
  </si>
  <si>
    <t>FECHA FINAL</t>
  </si>
  <si>
    <t>OBSERVACIONES</t>
  </si>
  <si>
    <r>
      <rPr>
        <b/>
        <sz val="13"/>
        <color rgb="FFFF0000"/>
        <rFont val="Calibri"/>
        <family val="2"/>
      </rPr>
      <t>NOTA:</t>
    </r>
    <r>
      <rPr>
        <sz val="13"/>
        <color theme="1" tint="0.24994659260841701"/>
        <rFont val="Calibri"/>
        <family val="2"/>
      </rPr>
      <t xml:space="preserve">
Siempre será necesario hacer un ajuste en el gráfico para que se considere la fecha inicial de la barra al primer día del proyecto, para ello debe seguir los siguientes pasos:
- La primera actividad en iniciar es la número 1 y, para colocar la barra desde la fecha de inicio del eje, se debe obtener su valor numérico.
- El valor numérico se conoce haciendo clic derecho sobre la celda de la fecha de inicio de la actividad 1, allí se debe elegir la opción Formato de celda y cambiar temporalmente la opción de Categoría a Número. Sin hacer clic en el botón Aceptar, se puede observar en la sección Muestra el valor numérico para esa fecha (por ejemplo, 40544). Es necesario anotar ese número para colocarlo como valor de inicio en el gráfico, y luego cerrar el cuadro de diálogo.
- Luego de cerrar el cuadro de diálogo Formato de celdas, se seleccionan las etiquetas del eje horizontal dando clic derecho al eje para marcar la opción Dar formato a eje.  Aparecerá el cuadro de diálogo Dar formato a eje, y en la sección Mínima, colocar el valor numérico de la fecha de la actividad 1 que se acaba de obtener (en el ejemplo es el valor 40544), dar Aceptar, e inmediatamente se ajusta la fecha de la barra horizontal al inicio del proyecto.
</t>
    </r>
  </si>
  <si>
    <t xml:space="preserve">     ☐  INCLUSION DE NUEVAS ACTIVIDADES
     X CAMBIO DE FECHAS EN LAS ACTIVIDADES
     ☐   ELIMINACION DE ACTIVIDADES 
     ☐    OTROS (ESPECIFIQUE) _______________________</t>
  </si>
  <si>
    <t xml:space="preserve">INDIQUE CUALES ALERTAS?: 
</t>
  </si>
  <si>
    <t xml:space="preserve">☐ SI          X NO      </t>
  </si>
  <si>
    <t xml:space="preserve">El plan piloto fue desarrollado de acuerdo con lo estipulado, el mismo fue ampliado según acuerdo verbal entre Gobierno Digital y autoridades del Registro Nacional, hasta el 22 de diciembre del año en curso. </t>
  </si>
  <si>
    <t xml:space="preserve">INDIQUE LAS LIMITACIONES: Está en coordinación la toma de decisión para poner en producción la entrada del formulario electrónico en el sistema.
INDIQUE LAS ACCIONES DE MEJORA:  Está en desarrollo la elaboración de un carrito de compras para unificar los formularios de las fases 1, 2 y 3 en una sola cita de presentación.
</t>
  </si>
  <si>
    <t xml:space="preserve">ESPECIFIQUE QUÉ DOCUMENTOS?: </t>
  </si>
  <si>
    <t xml:space="preserve">☐ SI          X 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</si>
</sst>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7">
    <font>
      <sz val="10"/>
      <name val="Arial"/>
    </font>
    <font>
      <sz val="11"/>
      <color theme="1"/>
      <name val="Calibri"/>
      <family val="2"/>
      <scheme val="minor"/>
    </font>
    <font>
      <sz val="11"/>
      <color theme="1"/>
      <name val="Calibri"/>
      <family val="2"/>
      <scheme val="minor"/>
    </font>
    <font>
      <sz val="10"/>
      <name val="Arial"/>
      <family val="2"/>
    </font>
    <font>
      <sz val="16"/>
      <color rgb="FF000000"/>
      <name val="Calibri"/>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sz val="9.5"/>
      <color rgb="FF808080"/>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sz val="11"/>
      <color rgb="FF404040"/>
      <name val="Cambria"/>
      <family val="2"/>
      <scheme val="major"/>
    </font>
    <font>
      <b/>
      <sz val="13"/>
      <color theme="7"/>
      <name val="Calibri"/>
      <family val="2"/>
    </font>
    <font>
      <sz val="11"/>
      <name val="Calibri"/>
      <family val="2"/>
    </font>
    <font>
      <b/>
      <sz val="42"/>
      <name val="Cambria"/>
      <family val="2"/>
      <scheme val="major"/>
    </font>
    <font>
      <b/>
      <sz val="42"/>
      <name val="Corbel"/>
      <family val="2"/>
    </font>
    <font>
      <sz val="13"/>
      <color theme="1" tint="0.24994659260841701"/>
      <name val="Calibri"/>
      <family val="2"/>
    </font>
    <font>
      <b/>
      <sz val="13"/>
      <color rgb="FFFF0000"/>
      <name val="Calibri"/>
      <family val="2"/>
    </font>
    <font>
      <b/>
      <sz val="9.5"/>
      <color rgb="FF808080"/>
      <name val="Cambria"/>
      <family val="1"/>
      <scheme val="major"/>
    </font>
    <font>
      <sz val="12"/>
      <color theme="1"/>
      <name val="Calibri"/>
      <family val="2"/>
      <scheme val="minor"/>
    </font>
    <font>
      <b/>
      <sz val="12"/>
      <color theme="1"/>
      <name val="Calibri"/>
      <family val="2"/>
      <scheme val="minor"/>
    </font>
    <font>
      <u/>
      <sz val="12"/>
      <color theme="1"/>
      <name val="Calibri"/>
      <family val="2"/>
      <scheme val="minor"/>
    </font>
    <font>
      <b/>
      <u/>
      <sz val="12"/>
      <color theme="1"/>
      <name val="Calibri"/>
      <family val="2"/>
      <scheme val="minor"/>
    </font>
    <font>
      <i/>
      <sz val="12"/>
      <color theme="1"/>
      <name val="Calibri"/>
      <family val="2"/>
      <scheme val="minor"/>
    </font>
    <font>
      <b/>
      <sz val="11"/>
      <color rgb="FF000000"/>
      <name val="Arial"/>
      <family val="2"/>
    </font>
    <font>
      <sz val="11"/>
      <color rgb="FF000000"/>
      <name val="Arial"/>
      <family val="2"/>
    </font>
    <font>
      <b/>
      <sz val="11"/>
      <name val="Arial"/>
      <family val="2"/>
    </font>
    <font>
      <sz val="11"/>
      <color rgb="FF0000FF"/>
      <name val="Arial"/>
      <family val="2"/>
    </font>
    <font>
      <b/>
      <sz val="14"/>
      <name val="Arial"/>
      <family val="2"/>
    </font>
    <font>
      <b/>
      <sz val="10"/>
      <color rgb="FF404040"/>
      <name val="Calibri"/>
      <family val="2"/>
    </font>
    <font>
      <b/>
      <sz val="9"/>
      <color rgb="FF404040"/>
      <name val="Calibri"/>
      <family val="2"/>
    </font>
    <font>
      <b/>
      <u/>
      <sz val="12"/>
      <name val="Arial"/>
      <family val="2"/>
    </font>
    <font>
      <b/>
      <sz val="12"/>
      <name val="Arial"/>
      <family val="2"/>
    </font>
    <font>
      <b/>
      <sz val="10"/>
      <name val="Arial"/>
      <family val="2"/>
    </font>
    <font>
      <sz val="11"/>
      <color theme="1"/>
      <name val="Calibri"/>
      <family val="2"/>
      <scheme val="minor"/>
    </font>
    <font>
      <sz val="11"/>
      <color theme="1"/>
      <name val="宋体"/>
      <charset val="134"/>
    </font>
    <font>
      <b/>
      <sz val="11"/>
      <color theme="1"/>
      <name val="宋体"/>
      <charset val="134"/>
    </font>
    <font>
      <sz val="11"/>
      <color rgb="FFFF0000"/>
      <name val="Calibri"/>
      <family val="2"/>
      <scheme val="minor"/>
    </font>
    <font>
      <sz val="11"/>
      <color rgb="FFFF0000"/>
      <name val="宋体"/>
      <charset val="134"/>
    </font>
    <font>
      <b/>
      <sz val="11"/>
      <color rgb="FFFF0000"/>
      <name val="宋体"/>
      <charset val="134"/>
    </font>
  </fonts>
  <fills count="10">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94B3D6"/>
        <bgColor indexed="64"/>
      </patternFill>
    </fill>
    <fill>
      <patternFill patternType="solid">
        <fgColor rgb="FFDDD9C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5" tint="0.39997558519241921"/>
        <bgColor indexed="64"/>
      </patternFill>
    </fill>
  </fills>
  <borders count="32">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auto="1"/>
      </left>
      <right/>
      <top style="medium">
        <color auto="1"/>
      </top>
      <bottom/>
      <diagonal/>
    </border>
    <border>
      <left/>
      <right style="medium">
        <color auto="1"/>
      </right>
      <top style="thin">
        <color auto="1"/>
      </top>
      <bottom style="thin">
        <color auto="1"/>
      </bottom>
      <diagonal/>
    </border>
    <border>
      <left style="thin">
        <color theme="4" tint="0.39994506668294322"/>
      </left>
      <right/>
      <top style="thin">
        <color theme="4" tint="0.39994506668294322"/>
      </top>
      <bottom style="thin">
        <color theme="4" tint="0.39994506668294322"/>
      </bottom>
      <diagonal/>
    </border>
  </borders>
  <cellStyleXfs count="15">
    <xf numFmtId="0" fontId="0" fillId="0" borderId="0"/>
    <xf numFmtId="0" fontId="3" fillId="0" borderId="0"/>
    <xf numFmtId="0" fontId="6" fillId="0" borderId="0" applyNumberFormat="0" applyFill="0" applyBorder="0" applyProtection="0">
      <alignment vertical="center"/>
    </xf>
    <xf numFmtId="0" fontId="7" fillId="0" borderId="0" applyNumberFormat="0" applyFill="0" applyBorder="0" applyAlignment="0" applyProtection="0"/>
    <xf numFmtId="0" fontId="8" fillId="3" borderId="1" applyNumberFormat="0" applyProtection="0">
      <alignment horizontal="left" vertical="center"/>
    </xf>
    <xf numFmtId="0" fontId="9" fillId="0" borderId="0" applyNumberFormat="0" applyFill="0" applyBorder="0" applyProtection="0">
      <alignment horizontal="left" vertical="center"/>
    </xf>
    <xf numFmtId="0" fontId="11" fillId="0" borderId="0" applyFill="0" applyBorder="0" applyProtection="0">
      <alignment horizontal="left"/>
    </xf>
    <xf numFmtId="9" fontId="12" fillId="0" borderId="0" applyFill="0" applyBorder="0" applyProtection="0">
      <alignment horizontal="center" vertical="center"/>
    </xf>
    <xf numFmtId="0" fontId="14" fillId="0" borderId="0" applyFill="0" applyBorder="0" applyProtection="0">
      <alignment horizontal="center"/>
    </xf>
    <xf numFmtId="3" fontId="14" fillId="0" borderId="2" applyFill="0" applyProtection="0">
      <alignment horizontal="center"/>
    </xf>
    <xf numFmtId="9" fontId="3" fillId="0" borderId="0" applyFont="0" applyFill="0" applyBorder="0" applyAlignment="0" applyProtection="0"/>
    <xf numFmtId="0" fontId="26" fillId="0" borderId="0"/>
    <xf numFmtId="0" fontId="2" fillId="0" borderId="0"/>
    <xf numFmtId="0" fontId="1" fillId="0" borderId="0"/>
    <xf numFmtId="0" fontId="41" fillId="0" borderId="0"/>
  </cellStyleXfs>
  <cellXfs count="130">
    <xf numFmtId="0" fontId="0" fillId="0" borderId="0" xfId="0"/>
    <xf numFmtId="0" fontId="0" fillId="2" borderId="0" xfId="0" applyFill="1"/>
    <xf numFmtId="0" fontId="3" fillId="2" borderId="0" xfId="0" applyFont="1" applyFill="1"/>
    <xf numFmtId="0" fontId="4" fillId="2" borderId="0" xfId="0" applyFont="1" applyFill="1" applyAlignment="1">
      <alignment horizontal="left" vertical="center" readingOrder="1"/>
    </xf>
    <xf numFmtId="0" fontId="5" fillId="2" borderId="0" xfId="0" applyFont="1" applyFill="1" applyAlignment="1">
      <alignment horizontal="left" vertical="center" readingOrder="1"/>
    </xf>
    <xf numFmtId="0" fontId="6" fillId="0" borderId="0" xfId="2" applyProtection="1">
      <alignment vertical="center"/>
      <protection locked="0"/>
    </xf>
    <xf numFmtId="0" fontId="6" fillId="0" borderId="0" xfId="2" applyAlignment="1" applyProtection="1">
      <alignment horizontal="center"/>
      <protection locked="0"/>
    </xf>
    <xf numFmtId="0" fontId="11" fillId="0" borderId="0" xfId="6" applyProtection="1">
      <alignment horizontal="left"/>
      <protection locked="0"/>
    </xf>
    <xf numFmtId="0" fontId="13" fillId="0" borderId="0" xfId="2" applyFont="1" applyProtection="1">
      <alignment vertical="center"/>
      <protection locked="0"/>
    </xf>
    <xf numFmtId="0" fontId="15" fillId="0" borderId="0" xfId="8" applyFont="1" applyProtection="1">
      <alignment horizontal="center"/>
      <protection locked="0"/>
    </xf>
    <xf numFmtId="0" fontId="15" fillId="0" borderId="0" xfId="8" applyFont="1" applyAlignment="1" applyProtection="1">
      <alignment horizontal="center" vertical="center"/>
      <protection locked="0"/>
    </xf>
    <xf numFmtId="0" fontId="15" fillId="0" borderId="0" xfId="8" applyFont="1" applyAlignment="1" applyProtection="1">
      <alignment horizontal="center" vertical="center" wrapText="1"/>
      <protection locked="0"/>
    </xf>
    <xf numFmtId="0" fontId="16" fillId="0" borderId="0" xfId="8" applyFont="1" applyAlignment="1" applyProtection="1">
      <alignment horizontal="center" vertical="center" wrapText="1"/>
      <protection locked="0"/>
    </xf>
    <xf numFmtId="0" fontId="16" fillId="0" borderId="0" xfId="8" applyFont="1" applyAlignment="1" applyProtection="1">
      <alignment horizontal="center" vertical="center"/>
      <protection locked="0"/>
    </xf>
    <xf numFmtId="0" fontId="17" fillId="0" borderId="0" xfId="2" applyFont="1" applyAlignment="1" applyProtection="1">
      <alignment horizontal="center" vertical="center"/>
      <protection locked="0"/>
    </xf>
    <xf numFmtId="3" fontId="14" fillId="0" borderId="2" xfId="9" applyProtection="1">
      <alignment horizontal="center"/>
      <protection locked="0"/>
    </xf>
    <xf numFmtId="0" fontId="18" fillId="0" borderId="0" xfId="2" applyFont="1" applyProtection="1">
      <alignment vertical="center"/>
      <protection locked="0"/>
    </xf>
    <xf numFmtId="9" fontId="19" fillId="0" borderId="0" xfId="7" applyFont="1" applyProtection="1">
      <alignment horizontal="center" vertical="center"/>
      <protection locked="0"/>
    </xf>
    <xf numFmtId="0" fontId="20" fillId="0" borderId="0" xfId="0" applyFont="1"/>
    <xf numFmtId="164" fontId="10" fillId="0" borderId="0" xfId="2" applyNumberFormat="1" applyFont="1" applyAlignment="1" applyProtection="1">
      <alignment horizontal="center"/>
      <protection locked="0"/>
    </xf>
    <xf numFmtId="0" fontId="15" fillId="0" borderId="0" xfId="8" applyFont="1" applyBorder="1" applyProtection="1">
      <alignment horizontal="center"/>
      <protection locked="0"/>
    </xf>
    <xf numFmtId="0" fontId="17" fillId="0" borderId="0" xfId="2" applyFont="1" applyBorder="1" applyAlignment="1" applyProtection="1">
      <alignment horizontal="center" vertical="center"/>
      <protection locked="0"/>
    </xf>
    <xf numFmtId="9" fontId="14" fillId="0" borderId="2" xfId="10" applyFont="1" applyBorder="1" applyAlignment="1" applyProtection="1">
      <alignment horizontal="center"/>
    </xf>
    <xf numFmtId="9" fontId="12" fillId="0" borderId="0" xfId="7" applyBorder="1" applyProtection="1">
      <alignment horizontal="center" vertical="center"/>
      <protection locked="0"/>
    </xf>
    <xf numFmtId="2" fontId="10" fillId="0" borderId="0" xfId="2" applyNumberFormat="1" applyFont="1" applyAlignment="1" applyProtection="1">
      <alignment horizontal="center"/>
      <protection locked="0"/>
    </xf>
    <xf numFmtId="0" fontId="6" fillId="0" borderId="0" xfId="2" applyBorder="1" applyAlignment="1" applyProtection="1">
      <alignment horizontal="center"/>
      <protection locked="0"/>
    </xf>
    <xf numFmtId="0" fontId="25" fillId="0" borderId="0" xfId="2" applyFont="1" applyAlignment="1" applyProtection="1">
      <alignment horizontal="center" vertical="center"/>
      <protection locked="0"/>
    </xf>
    <xf numFmtId="0" fontId="26" fillId="2" borderId="0" xfId="11" applyFill="1" applyAlignment="1">
      <alignment vertical="center"/>
    </xf>
    <xf numFmtId="0" fontId="27" fillId="2" borderId="13" xfId="11" applyFont="1" applyFill="1" applyBorder="1" applyAlignment="1">
      <alignment vertical="center" wrapText="1"/>
    </xf>
    <xf numFmtId="0" fontId="27" fillId="2" borderId="14" xfId="11" applyFont="1" applyFill="1" applyBorder="1" applyAlignment="1">
      <alignment vertical="center" wrapText="1"/>
    </xf>
    <xf numFmtId="0" fontId="27" fillId="2" borderId="0" xfId="11" applyFont="1" applyFill="1" applyAlignment="1">
      <alignment vertical="center"/>
    </xf>
    <xf numFmtId="0" fontId="31" fillId="5" borderId="27" xfId="0" applyFont="1" applyFill="1" applyBorder="1" applyAlignment="1">
      <alignment vertical="center" wrapText="1"/>
    </xf>
    <xf numFmtId="0" fontId="32" fillId="0" borderId="28" xfId="0" applyFont="1" applyBorder="1" applyAlignment="1">
      <alignment vertical="center" wrapText="1"/>
    </xf>
    <xf numFmtId="0" fontId="33" fillId="5" borderId="27" xfId="0" applyFont="1" applyFill="1" applyBorder="1" applyAlignment="1">
      <alignment vertical="center" wrapText="1"/>
    </xf>
    <xf numFmtId="0" fontId="33" fillId="5" borderId="27" xfId="0" applyFont="1" applyFill="1" applyBorder="1" applyAlignment="1">
      <alignment horizontal="center" vertical="center" wrapText="1"/>
    </xf>
    <xf numFmtId="0" fontId="32" fillId="0" borderId="27" xfId="0" applyFont="1" applyBorder="1" applyAlignment="1">
      <alignment vertical="center" wrapText="1"/>
    </xf>
    <xf numFmtId="0" fontId="31" fillId="5" borderId="28" xfId="0" applyFont="1" applyFill="1" applyBorder="1" applyAlignment="1">
      <alignment horizontal="center" vertical="center" wrapText="1"/>
    </xf>
    <xf numFmtId="164" fontId="10" fillId="0" borderId="0" xfId="2" applyNumberFormat="1" applyFont="1" applyAlignment="1" applyProtection="1">
      <alignment horizontal="center" vertical="center"/>
    </xf>
    <xf numFmtId="0" fontId="0" fillId="8" borderId="15" xfId="0" applyFont="1" applyFill="1" applyBorder="1" applyAlignment="1">
      <alignment horizontal="justify" vertical="center" wrapText="1"/>
    </xf>
    <xf numFmtId="0" fontId="39" fillId="2" borderId="14" xfId="1" applyFont="1" applyFill="1" applyBorder="1" applyAlignment="1">
      <alignment horizontal="center" vertical="center" wrapText="1"/>
    </xf>
    <xf numFmtId="0" fontId="37" fillId="0" borderId="0" xfId="6" applyFont="1" applyFill="1" applyAlignment="1" applyProtection="1">
      <alignment horizontal="justify" vertical="center" wrapText="1"/>
      <protection locked="0"/>
    </xf>
    <xf numFmtId="0" fontId="37" fillId="0" borderId="0" xfId="6" applyFont="1" applyFill="1" applyAlignment="1" applyProtection="1">
      <alignment horizontal="center" vertical="center" wrapText="1"/>
      <protection locked="0"/>
    </xf>
    <xf numFmtId="14" fontId="36" fillId="0" borderId="0" xfId="6" applyNumberFormat="1" applyFont="1" applyFill="1" applyAlignment="1" applyProtection="1">
      <alignment horizontal="center" vertical="center"/>
      <protection locked="0"/>
    </xf>
    <xf numFmtId="0" fontId="0" fillId="0" borderId="0" xfId="0" applyFill="1"/>
    <xf numFmtId="0" fontId="28" fillId="2" borderId="16" xfId="11" applyFont="1" applyFill="1" applyBorder="1" applyAlignment="1">
      <alignment vertical="center"/>
    </xf>
    <xf numFmtId="0" fontId="0" fillId="6" borderId="14" xfId="0" applyFont="1" applyFill="1" applyBorder="1" applyAlignment="1">
      <alignment horizontal="justify" vertical="center" wrapText="1"/>
    </xf>
    <xf numFmtId="0" fontId="26" fillId="2" borderId="14" xfId="11" applyFill="1" applyBorder="1" applyAlignment="1">
      <alignment horizontal="center" vertical="center" wrapText="1"/>
    </xf>
    <xf numFmtId="9" fontId="28" fillId="2" borderId="17" xfId="11" applyNumberFormat="1" applyFont="1" applyFill="1" applyBorder="1" applyAlignment="1">
      <alignment horizontal="center" vertical="center"/>
    </xf>
    <xf numFmtId="14" fontId="28" fillId="2" borderId="18" xfId="11" applyNumberFormat="1" applyFont="1" applyFill="1" applyBorder="1" applyAlignment="1">
      <alignment horizontal="center" vertical="center"/>
    </xf>
    <xf numFmtId="0" fontId="26" fillId="2" borderId="14" xfId="11" applyFont="1" applyFill="1" applyBorder="1" applyAlignment="1">
      <alignment horizontal="justify" vertical="top" wrapText="1"/>
    </xf>
    <xf numFmtId="0" fontId="28" fillId="2" borderId="17" xfId="11" applyFont="1" applyFill="1" applyBorder="1" applyAlignment="1">
      <alignment horizontal="center" vertical="center"/>
    </xf>
    <xf numFmtId="0" fontId="28" fillId="2" borderId="29" xfId="11" applyFont="1" applyFill="1" applyBorder="1" applyAlignment="1">
      <alignment vertical="center" wrapText="1"/>
    </xf>
    <xf numFmtId="14" fontId="28" fillId="2" borderId="19" xfId="11" applyNumberFormat="1" applyFont="1" applyFill="1" applyBorder="1" applyAlignment="1">
      <alignment horizontal="center" vertical="center"/>
    </xf>
    <xf numFmtId="0" fontId="26" fillId="2" borderId="14" xfId="11" applyFont="1" applyFill="1" applyBorder="1" applyAlignment="1">
      <alignment horizontal="justify" vertical="center" wrapText="1"/>
    </xf>
    <xf numFmtId="0" fontId="27" fillId="2" borderId="12" xfId="11" applyFont="1" applyFill="1" applyBorder="1" applyAlignment="1">
      <alignment horizontal="justify" vertical="top" wrapText="1"/>
    </xf>
    <xf numFmtId="0" fontId="27" fillId="2" borderId="12" xfId="11" applyFont="1" applyFill="1" applyBorder="1" applyAlignment="1">
      <alignment horizontal="justify" vertical="center" wrapText="1"/>
    </xf>
    <xf numFmtId="9" fontId="19" fillId="0" borderId="0" xfId="7" applyFont="1" applyFill="1" applyProtection="1">
      <alignment horizontal="center" vertical="center"/>
      <protection locked="0"/>
    </xf>
    <xf numFmtId="0" fontId="3" fillId="7" borderId="14" xfId="0" applyFont="1" applyFill="1" applyBorder="1" applyAlignment="1">
      <alignment horizontal="justify" vertical="center" wrapText="1"/>
    </xf>
    <xf numFmtId="14" fontId="40" fillId="2" borderId="14" xfId="1" applyNumberFormat="1" applyFont="1" applyFill="1" applyBorder="1" applyAlignment="1">
      <alignment horizontal="center" vertical="center" wrapText="1"/>
    </xf>
    <xf numFmtId="164" fontId="40" fillId="2" borderId="14" xfId="1" applyNumberFormat="1" applyFont="1" applyFill="1" applyBorder="1" applyAlignment="1">
      <alignment horizontal="center" vertical="center" wrapText="1"/>
    </xf>
    <xf numFmtId="0" fontId="41" fillId="0" borderId="0" xfId="14"/>
    <xf numFmtId="14" fontId="41" fillId="0" borderId="0" xfId="14" applyNumberFormat="1"/>
    <xf numFmtId="0" fontId="41" fillId="0" borderId="0" xfId="14" applyAlignment="1">
      <alignment wrapText="1"/>
    </xf>
    <xf numFmtId="0" fontId="41" fillId="0" borderId="0" xfId="14" applyFill="1"/>
    <xf numFmtId="14" fontId="41" fillId="0" borderId="0" xfId="14" applyNumberFormat="1" applyFill="1"/>
    <xf numFmtId="0" fontId="41" fillId="9" borderId="0" xfId="14" applyFill="1"/>
    <xf numFmtId="14" fontId="41" fillId="9" borderId="0" xfId="14" applyNumberFormat="1" applyFill="1"/>
    <xf numFmtId="0" fontId="41" fillId="9" borderId="0" xfId="14" applyFill="1" applyAlignment="1">
      <alignment wrapText="1"/>
    </xf>
    <xf numFmtId="0" fontId="41" fillId="0" borderId="0" xfId="14" applyFont="1"/>
    <xf numFmtId="0" fontId="44" fillId="0" borderId="0" xfId="14" applyFont="1"/>
    <xf numFmtId="0" fontId="41" fillId="7" borderId="0" xfId="14" applyFill="1"/>
    <xf numFmtId="14" fontId="41" fillId="7" borderId="0" xfId="14" applyNumberFormat="1" applyFill="1"/>
    <xf numFmtId="0" fontId="45" fillId="0" borderId="0" xfId="14" applyFont="1" applyAlignment="1">
      <alignment wrapText="1"/>
    </xf>
    <xf numFmtId="0" fontId="45" fillId="0" borderId="0" xfId="14" applyFont="1"/>
    <xf numFmtId="0" fontId="41" fillId="0" borderId="31" xfId="14" applyFont="1" applyBorder="1"/>
    <xf numFmtId="0" fontId="31" fillId="4" borderId="25" xfId="0" applyFont="1" applyFill="1" applyBorder="1" applyAlignment="1">
      <alignment horizontal="center" vertical="center" wrapText="1"/>
    </xf>
    <xf numFmtId="0" fontId="31" fillId="4" borderId="26" xfId="0" applyFont="1" applyFill="1" applyBorder="1" applyAlignment="1">
      <alignment horizontal="center" vertical="center" wrapText="1"/>
    </xf>
    <xf numFmtId="0" fontId="32" fillId="0" borderId="25" xfId="0" applyFont="1" applyBorder="1" applyAlignment="1">
      <alignment horizontal="justify" vertical="center" wrapText="1"/>
    </xf>
    <xf numFmtId="0" fontId="32" fillId="0" borderId="26" xfId="0" applyFont="1" applyBorder="1" applyAlignment="1">
      <alignment horizontal="justify" vertical="center" wrapText="1"/>
    </xf>
    <xf numFmtId="0" fontId="31" fillId="4" borderId="25" xfId="0" applyFont="1" applyFill="1" applyBorder="1" applyAlignment="1">
      <alignment vertical="top" wrapText="1"/>
    </xf>
    <xf numFmtId="0" fontId="31" fillId="4" borderId="26" xfId="0" applyFont="1" applyFill="1" applyBorder="1" applyAlignment="1">
      <alignment vertical="top" wrapText="1"/>
    </xf>
    <xf numFmtId="0" fontId="31" fillId="5" borderId="25" xfId="0" applyFont="1" applyFill="1" applyBorder="1" applyAlignment="1">
      <alignment horizontal="center" vertical="center" wrapText="1"/>
    </xf>
    <xf numFmtId="0" fontId="31" fillId="5" borderId="26" xfId="0" applyFont="1" applyFill="1" applyBorder="1" applyAlignment="1">
      <alignment horizontal="center" vertical="center" wrapText="1"/>
    </xf>
    <xf numFmtId="0" fontId="3" fillId="2" borderId="0" xfId="0" applyFont="1" applyFill="1" applyBorder="1" applyAlignment="1">
      <alignment horizontal="center" wrapText="1"/>
    </xf>
    <xf numFmtId="0" fontId="35" fillId="0" borderId="14" xfId="0" applyFont="1" applyFill="1" applyBorder="1" applyAlignment="1">
      <alignment horizontal="center" vertical="center"/>
    </xf>
    <xf numFmtId="0" fontId="38" fillId="2" borderId="3" xfId="0" applyFont="1" applyFill="1" applyBorder="1" applyAlignment="1">
      <alignment horizontal="justify" vertical="top" wrapText="1"/>
    </xf>
    <xf numFmtId="0" fontId="40" fillId="2" borderId="4" xfId="0" applyFont="1" applyFill="1" applyBorder="1" applyAlignment="1">
      <alignment horizontal="justify" vertical="top" wrapText="1"/>
    </xf>
    <xf numFmtId="0" fontId="40" fillId="2" borderId="5" xfId="0" applyFont="1" applyFill="1" applyBorder="1" applyAlignment="1">
      <alignment horizontal="justify" vertical="top" wrapText="1"/>
    </xf>
    <xf numFmtId="0" fontId="40" fillId="2" borderId="8" xfId="0" applyFont="1" applyFill="1" applyBorder="1" applyAlignment="1">
      <alignment horizontal="justify" vertical="top" wrapText="1"/>
    </xf>
    <xf numFmtId="0" fontId="40" fillId="2" borderId="9" xfId="0" applyFont="1" applyFill="1" applyBorder="1" applyAlignment="1">
      <alignment horizontal="justify" vertical="top" wrapText="1"/>
    </xf>
    <xf numFmtId="0" fontId="40" fillId="2" borderId="10" xfId="0" applyFont="1" applyFill="1" applyBorder="1" applyAlignment="1">
      <alignment horizontal="justify" vertical="top" wrapText="1"/>
    </xf>
    <xf numFmtId="0" fontId="39" fillId="2" borderId="3" xfId="0" applyFont="1" applyFill="1" applyBorder="1" applyAlignment="1">
      <alignment horizontal="justify" vertical="top" wrapText="1"/>
    </xf>
    <xf numFmtId="0" fontId="39" fillId="2" borderId="4" xfId="0" applyFont="1" applyFill="1" applyBorder="1" applyAlignment="1">
      <alignment horizontal="justify" vertical="top" wrapText="1"/>
    </xf>
    <xf numFmtId="0" fontId="39" fillId="2" borderId="5" xfId="0" applyFont="1" applyFill="1" applyBorder="1" applyAlignment="1">
      <alignment horizontal="justify" vertical="top" wrapText="1"/>
    </xf>
    <xf numFmtId="0" fontId="39" fillId="2" borderId="6" xfId="0" applyFont="1" applyFill="1" applyBorder="1" applyAlignment="1">
      <alignment horizontal="justify" vertical="top" wrapText="1"/>
    </xf>
    <xf numFmtId="0" fontId="39" fillId="2" borderId="0" xfId="0" applyFont="1" applyFill="1" applyBorder="1" applyAlignment="1">
      <alignment horizontal="justify" vertical="top" wrapText="1"/>
    </xf>
    <xf numFmtId="0" fontId="39" fillId="2" borderId="7" xfId="0" applyFont="1" applyFill="1" applyBorder="1" applyAlignment="1">
      <alignment horizontal="justify" vertical="top" wrapText="1"/>
    </xf>
    <xf numFmtId="0" fontId="39" fillId="2" borderId="8" xfId="0" applyFont="1" applyFill="1" applyBorder="1" applyAlignment="1">
      <alignment horizontal="justify" vertical="top" wrapText="1"/>
    </xf>
    <xf numFmtId="0" fontId="39" fillId="2" borderId="9" xfId="0" applyFont="1" applyFill="1" applyBorder="1" applyAlignment="1">
      <alignment horizontal="justify" vertical="top" wrapText="1"/>
    </xf>
    <xf numFmtId="0" fontId="39" fillId="2" borderId="10" xfId="0" applyFont="1" applyFill="1" applyBorder="1" applyAlignment="1">
      <alignment horizontal="justify" vertical="top" wrapText="1"/>
    </xf>
    <xf numFmtId="0" fontId="3" fillId="2" borderId="0" xfId="0" applyFont="1" applyFill="1" applyBorder="1" applyAlignment="1">
      <alignment horizontal="center" vertical="center"/>
    </xf>
    <xf numFmtId="0" fontId="39" fillId="2" borderId="14" xfId="0" applyFont="1" applyFill="1" applyBorder="1" applyAlignment="1">
      <alignment horizontal="left" vertical="top" wrapText="1"/>
    </xf>
    <xf numFmtId="0" fontId="39" fillId="2" borderId="16" xfId="0" applyFont="1" applyFill="1" applyBorder="1" applyAlignment="1">
      <alignment horizontal="left" vertical="top" wrapText="1"/>
    </xf>
    <xf numFmtId="0" fontId="39" fillId="2" borderId="23" xfId="0" applyFont="1" applyFill="1" applyBorder="1" applyAlignment="1">
      <alignment horizontal="left" vertical="top" wrapText="1"/>
    </xf>
    <xf numFmtId="0" fontId="39" fillId="2" borderId="24" xfId="0" applyFont="1" applyFill="1" applyBorder="1" applyAlignment="1">
      <alignment horizontal="left" vertical="top" wrapText="1"/>
    </xf>
    <xf numFmtId="0" fontId="0" fillId="2" borderId="0" xfId="0" applyFill="1" applyBorder="1" applyAlignment="1">
      <alignment horizontal="center"/>
    </xf>
    <xf numFmtId="0" fontId="21" fillId="0" borderId="0" xfId="3" applyFont="1" applyAlignment="1" applyProtection="1">
      <alignment horizontal="left"/>
      <protection locked="0"/>
    </xf>
    <xf numFmtId="0" fontId="23" fillId="0" borderId="3" xfId="6" applyFont="1" applyBorder="1" applyAlignment="1" applyProtection="1">
      <alignment horizontal="left" vertical="top" wrapText="1"/>
      <protection locked="0"/>
    </xf>
    <xf numFmtId="0" fontId="23" fillId="0" borderId="4" xfId="6" applyFont="1" applyBorder="1" applyAlignment="1" applyProtection="1">
      <alignment horizontal="left" vertical="top" wrapText="1"/>
      <protection locked="0"/>
    </xf>
    <xf numFmtId="0" fontId="23" fillId="0" borderId="4" xfId="6" applyFont="1" applyBorder="1" applyAlignment="1" applyProtection="1">
      <alignment horizontal="left" vertical="top"/>
      <protection locked="0"/>
    </xf>
    <xf numFmtId="0" fontId="23" fillId="0" borderId="5" xfId="6" applyFont="1" applyBorder="1" applyAlignment="1" applyProtection="1">
      <alignment horizontal="left" vertical="top"/>
      <protection locked="0"/>
    </xf>
    <xf numFmtId="0" fontId="23" fillId="0" borderId="6" xfId="6" applyFont="1" applyBorder="1" applyAlignment="1" applyProtection="1">
      <alignment horizontal="left" vertical="top"/>
      <protection locked="0"/>
    </xf>
    <xf numFmtId="0" fontId="23" fillId="0" borderId="0" xfId="6" applyFont="1" applyBorder="1" applyAlignment="1" applyProtection="1">
      <alignment horizontal="left" vertical="top"/>
      <protection locked="0"/>
    </xf>
    <xf numFmtId="0" fontId="23" fillId="0" borderId="7" xfId="6" applyFont="1" applyBorder="1" applyAlignment="1" applyProtection="1">
      <alignment horizontal="left" vertical="top"/>
      <protection locked="0"/>
    </xf>
    <xf numFmtId="0" fontId="23" fillId="0" borderId="8" xfId="6" applyFont="1" applyBorder="1" applyAlignment="1" applyProtection="1">
      <alignment horizontal="left" vertical="top"/>
      <protection locked="0"/>
    </xf>
    <xf numFmtId="0" fontId="23" fillId="0" borderId="9" xfId="6" applyFont="1" applyBorder="1" applyAlignment="1" applyProtection="1">
      <alignment horizontal="left" vertical="top"/>
      <protection locked="0"/>
    </xf>
    <xf numFmtId="0" fontId="23" fillId="0" borderId="10" xfId="6" applyFont="1" applyBorder="1" applyAlignment="1" applyProtection="1">
      <alignment horizontal="left" vertical="top"/>
      <protection locked="0"/>
    </xf>
    <xf numFmtId="0" fontId="26" fillId="2" borderId="16" xfId="11" applyFill="1" applyBorder="1" applyAlignment="1">
      <alignment horizontal="justify" vertical="top" wrapText="1"/>
    </xf>
    <xf numFmtId="0" fontId="26" fillId="2" borderId="30" xfId="11" applyFill="1" applyBorder="1" applyAlignment="1">
      <alignment horizontal="justify" vertical="top" wrapText="1"/>
    </xf>
    <xf numFmtId="0" fontId="27" fillId="2" borderId="20" xfId="11" applyFont="1" applyFill="1" applyBorder="1" applyAlignment="1">
      <alignment horizontal="left" vertical="center" wrapText="1"/>
    </xf>
    <xf numFmtId="0" fontId="27" fillId="2" borderId="21" xfId="11" applyFont="1" applyFill="1" applyBorder="1" applyAlignment="1">
      <alignment horizontal="left" vertical="center" wrapText="1"/>
    </xf>
    <xf numFmtId="0" fontId="27" fillId="2" borderId="22" xfId="11" applyFont="1" applyFill="1" applyBorder="1" applyAlignment="1">
      <alignment horizontal="left" vertical="center" wrapText="1"/>
    </xf>
    <xf numFmtId="0" fontId="27" fillId="2" borderId="0" xfId="11" applyFont="1" applyFill="1" applyAlignment="1">
      <alignment horizontal="center" vertical="center"/>
    </xf>
    <xf numFmtId="0" fontId="27" fillId="2" borderId="11" xfId="11" applyFont="1" applyFill="1" applyBorder="1" applyAlignment="1">
      <alignment horizontal="center" vertical="center"/>
    </xf>
    <xf numFmtId="0" fontId="26" fillId="2" borderId="23" xfId="11" applyFill="1" applyBorder="1" applyAlignment="1">
      <alignment horizontal="justify" vertical="top" wrapText="1"/>
    </xf>
    <xf numFmtId="0" fontId="26" fillId="2" borderId="24" xfId="11" applyFill="1" applyBorder="1" applyAlignment="1">
      <alignment horizontal="justify" vertical="top" wrapText="1"/>
    </xf>
    <xf numFmtId="0" fontId="26" fillId="2" borderId="16" xfId="11" applyFill="1" applyBorder="1" applyAlignment="1">
      <alignment horizontal="left" vertical="center" wrapText="1"/>
    </xf>
    <xf numFmtId="0" fontId="26" fillId="2" borderId="23" xfId="11" applyFill="1" applyBorder="1" applyAlignment="1">
      <alignment horizontal="left" vertical="center"/>
    </xf>
    <xf numFmtId="0" fontId="26" fillId="2" borderId="30" xfId="11" applyFill="1" applyBorder="1" applyAlignment="1">
      <alignment horizontal="left" vertical="center"/>
    </xf>
    <xf numFmtId="164" fontId="10" fillId="0" borderId="0" xfId="2" applyNumberFormat="1" applyFont="1" applyFill="1" applyAlignment="1" applyProtection="1">
      <alignment horizontal="center" vertical="center"/>
    </xf>
  </cellXfs>
  <cellStyles count="15">
    <cellStyle name="Activity" xfId="6"/>
    <cellStyle name="Label" xfId="5"/>
    <cellStyle name="Normal" xfId="0" builtinId="0"/>
    <cellStyle name="Normal 2" xfId="1"/>
    <cellStyle name="Normal 3" xfId="2"/>
    <cellStyle name="Normal 4" xfId="11"/>
    <cellStyle name="Normal 5" xfId="12"/>
    <cellStyle name="Normal 6" xfId="13"/>
    <cellStyle name="Normal 6 2" xfId="14"/>
    <cellStyle name="Percent Complete" xfId="7"/>
    <cellStyle name="Period Headers" xfId="9"/>
    <cellStyle name="Period Highlight Control" xfId="4"/>
    <cellStyle name="Porcentaje 2" xfId="10"/>
    <cellStyle name="Project Headers" xfId="8"/>
    <cellStyle name="Título 1 2" xfId="3"/>
  </cellStyles>
  <dxfs count="4">
    <dxf>
      <font>
        <color rgb="FF9C0006"/>
      </font>
      <fill>
        <patternFill>
          <bgColor rgb="FFFFC7CE"/>
        </patternFill>
      </fill>
    </dxf>
    <dxf>
      <font>
        <color theme="9"/>
      </font>
      <fill>
        <patternFill>
          <bgColor rgb="FFFFFF00"/>
        </patternFill>
      </fill>
    </dxf>
    <dxf>
      <font>
        <color theme="3"/>
      </font>
      <fill>
        <patternFill>
          <bgColor rgb="FF00B050"/>
        </patternFill>
      </fill>
    </dxf>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144847826111908E-2"/>
          <c:y val="8.0494893383682486E-2"/>
          <c:w val="0.91593077026374048"/>
          <c:h val="0.91950510661631746"/>
        </c:manualLayout>
      </c:layout>
      <c:barChart>
        <c:barDir val="bar"/>
        <c:grouping val="stacked"/>
        <c:varyColors val="0"/>
        <c:ser>
          <c:idx val="0"/>
          <c:order val="0"/>
          <c:tx>
            <c:strRef>
              <c:f>'II parte'!$E$7</c:f>
              <c:strCache>
                <c:ptCount val="1"/>
                <c:pt idx="0">
                  <c:v>Fecha de inicio</c:v>
                </c:pt>
              </c:strCache>
            </c:strRef>
          </c:tx>
          <c:spPr>
            <a:noFill/>
          </c:spPr>
          <c:invertIfNegative val="0"/>
          <c:val>
            <c:numRef>
              <c:f>'II parte'!$E$9:$E$16</c:f>
              <c:numCache>
                <c:formatCode>m/d/yyyy</c:formatCode>
                <c:ptCount val="8"/>
                <c:pt idx="0">
                  <c:v>42744</c:v>
                </c:pt>
                <c:pt idx="1">
                  <c:v>42795</c:v>
                </c:pt>
                <c:pt idx="2">
                  <c:v>42800</c:v>
                </c:pt>
                <c:pt idx="3">
                  <c:v>42863</c:v>
                </c:pt>
                <c:pt idx="4">
                  <c:v>42877</c:v>
                </c:pt>
                <c:pt idx="5">
                  <c:v>42947</c:v>
                </c:pt>
                <c:pt idx="6">
                  <c:v>42986</c:v>
                </c:pt>
                <c:pt idx="7">
                  <c:v>43108</c:v>
                </c:pt>
              </c:numCache>
            </c:numRef>
          </c:val>
          <c:extLst>
            <c:ext xmlns:c16="http://schemas.microsoft.com/office/drawing/2014/chart" uri="{C3380CC4-5D6E-409C-BE32-E72D297353CC}">
              <c16:uniqueId val="{00000000-7C78-47DC-B12B-51070DB1CF8F}"/>
            </c:ext>
          </c:extLst>
        </c:ser>
        <c:ser>
          <c:idx val="1"/>
          <c:order val="1"/>
          <c:tx>
            <c:strRef>
              <c:f>'II parte'!$G$7</c:f>
              <c:strCache>
                <c:ptCount val="1"/>
                <c:pt idx="0">
                  <c:v>DURACIÓN</c:v>
                </c:pt>
              </c:strCache>
            </c:strRef>
          </c:tx>
          <c:invertIfNegative val="0"/>
          <c:val>
            <c:numRef>
              <c:f>'II parte'!$G$9:$G$16</c:f>
              <c:numCache>
                <c:formatCode>0.0</c:formatCode>
                <c:ptCount val="8"/>
                <c:pt idx="0">
                  <c:v>246</c:v>
                </c:pt>
                <c:pt idx="1">
                  <c:v>1</c:v>
                </c:pt>
                <c:pt idx="2">
                  <c:v>60</c:v>
                </c:pt>
                <c:pt idx="3">
                  <c:v>12</c:v>
                </c:pt>
                <c:pt idx="4">
                  <c:v>32</c:v>
                </c:pt>
                <c:pt idx="5">
                  <c:v>3</c:v>
                </c:pt>
                <c:pt idx="6">
                  <c:v>105</c:v>
                </c:pt>
                <c:pt idx="7">
                  <c:v>0</c:v>
                </c:pt>
              </c:numCache>
            </c:numRef>
          </c:val>
          <c:extLst>
            <c:ext xmlns:c16="http://schemas.microsoft.com/office/drawing/2014/chart" uri="{C3380CC4-5D6E-409C-BE32-E72D297353CC}">
              <c16:uniqueId val="{00000001-7C78-47DC-B12B-51070DB1CF8F}"/>
            </c:ext>
          </c:extLst>
        </c:ser>
        <c:dLbls>
          <c:showLegendKey val="0"/>
          <c:showVal val="0"/>
          <c:showCatName val="0"/>
          <c:showSerName val="0"/>
          <c:showPercent val="0"/>
          <c:showBubbleSize val="0"/>
        </c:dLbls>
        <c:gapWidth val="51"/>
        <c:overlap val="100"/>
        <c:axId val="104401536"/>
        <c:axId val="104403328"/>
      </c:barChart>
      <c:catAx>
        <c:axId val="104401536"/>
        <c:scaling>
          <c:orientation val="maxMin"/>
        </c:scaling>
        <c:delete val="0"/>
        <c:axPos val="l"/>
        <c:majorTickMark val="out"/>
        <c:minorTickMark val="none"/>
        <c:tickLblPos val="nextTo"/>
        <c:crossAx val="104403328"/>
        <c:crosses val="autoZero"/>
        <c:auto val="1"/>
        <c:lblAlgn val="ctr"/>
        <c:lblOffset val="100"/>
        <c:noMultiLvlLbl val="0"/>
      </c:catAx>
      <c:valAx>
        <c:axId val="104403328"/>
        <c:scaling>
          <c:orientation val="minMax"/>
          <c:min val="42744"/>
        </c:scaling>
        <c:delete val="0"/>
        <c:axPos val="t"/>
        <c:majorGridlines/>
        <c:numFmt formatCode="dd/mm" sourceLinked="0"/>
        <c:majorTickMark val="out"/>
        <c:minorTickMark val="none"/>
        <c:tickLblPos val="nextTo"/>
        <c:crossAx val="104401536"/>
        <c:crosses val="autoZero"/>
        <c:crossBetween val="between"/>
        <c:majorUnit val="35"/>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152401</xdr:colOff>
      <xdr:row>5</xdr:row>
      <xdr:rowOff>112712</xdr:rowOff>
    </xdr:from>
    <xdr:to>
      <xdr:col>33</xdr:col>
      <xdr:colOff>64560</xdr:colOff>
      <xdr:row>16</xdr:row>
      <xdr:rowOff>0</xdr:rowOff>
    </xdr:to>
    <xdr:graphicFrame macro="">
      <xdr:nvGraphicFramePr>
        <xdr:cNvPr id="2" name="1 Gráfico">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Libro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bro1"/>
    </sheetNames>
    <definedNames>
      <definedName name="PeríodoReal" refersTo="#¡REF!"/>
    </definedNames>
    <sheetDataSet>
      <sheetData sheetId="0" refreshError="1"/>
      <sheetData sheetId="1" refreshError="1"/>
    </sheetDataSet>
  </externalBook>
</externalLink>
</file>

<file path=xl/tables/table1.xml><?xml version="1.0" encoding="utf-8"?>
<table xmlns="http://schemas.openxmlformats.org/spreadsheetml/2006/main" id="1" name="Tabla1" displayName="Tabla1" ref="B1:I32" totalsRowShown="0">
  <autoFilter ref="B1:I32"/>
  <tableColumns count="8">
    <tableColumn id="1" name="TAREAS"/>
    <tableColumn id="2" name="AVANCE"/>
    <tableColumn id="3" name="RESPONSABLE"/>
    <tableColumn id="4" name="FECHA INICIO"/>
    <tableColumn id="5" name="FECHA FINAL"/>
    <tableColumn id="6" name="OBSERVACIONES"/>
    <tableColumn id="7" name="ESTADO"/>
    <tableColumn id="8" name="SISTEMA"/>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4"/>
  <sheetViews>
    <sheetView topLeftCell="A4" workbookViewId="0">
      <selection activeCell="B21" sqref="B21"/>
    </sheetView>
  </sheetViews>
  <sheetFormatPr baseColWidth="10" defaultColWidth="11.42578125" defaultRowHeight="12.75"/>
  <cols>
    <col min="1" max="1" width="11.42578125" style="1"/>
    <col min="2" max="2" width="31.42578125" style="1" customWidth="1"/>
    <col min="3" max="3" width="43" style="1" customWidth="1"/>
    <col min="4" max="16384" width="11.42578125" style="1"/>
  </cols>
  <sheetData>
    <row r="1" spans="2:3" ht="13.5" thickBot="1"/>
    <row r="2" spans="2:3" ht="33" customHeight="1" thickBot="1">
      <c r="B2" s="75" t="s">
        <v>23</v>
      </c>
      <c r="C2" s="76"/>
    </row>
    <row r="3" spans="2:3" ht="38.25" customHeight="1" thickBot="1">
      <c r="B3" s="31" t="s">
        <v>24</v>
      </c>
      <c r="C3" s="32"/>
    </row>
    <row r="4" spans="2:3" ht="15.75" thickBot="1">
      <c r="B4" s="31" t="s">
        <v>25</v>
      </c>
      <c r="C4" s="32"/>
    </row>
    <row r="5" spans="2:3" ht="15.75" thickBot="1">
      <c r="B5" s="31" t="s">
        <v>26</v>
      </c>
      <c r="C5" s="32"/>
    </row>
    <row r="6" spans="2:3" ht="62.25" customHeight="1" thickBot="1">
      <c r="B6" s="31" t="s">
        <v>27</v>
      </c>
      <c r="C6" s="32"/>
    </row>
    <row r="7" spans="2:3" ht="45.75" thickBot="1">
      <c r="B7" s="33" t="s">
        <v>28</v>
      </c>
      <c r="C7" s="32"/>
    </row>
    <row r="8" spans="2:3" ht="15.75" thickBot="1">
      <c r="B8" s="34" t="s">
        <v>29</v>
      </c>
      <c r="C8" s="36" t="s">
        <v>30</v>
      </c>
    </row>
    <row r="9" spans="2:3" ht="15" thickBot="1">
      <c r="B9" s="35"/>
      <c r="C9" s="32"/>
    </row>
    <row r="10" spans="2:3" ht="15" thickBot="1">
      <c r="B10" s="35"/>
      <c r="C10" s="32"/>
    </row>
    <row r="11" spans="2:3" ht="15" thickBot="1">
      <c r="B11" s="35"/>
      <c r="C11" s="32"/>
    </row>
    <row r="12" spans="2:3" ht="15" thickBot="1">
      <c r="B12" s="35"/>
      <c r="C12" s="32"/>
    </row>
    <row r="13" spans="2:3" ht="84.75" customHeight="1" thickBot="1">
      <c r="B13" s="77" t="s">
        <v>31</v>
      </c>
      <c r="C13" s="78"/>
    </row>
    <row r="14" spans="2:3" ht="15.75" thickBot="1">
      <c r="B14" s="31" t="s">
        <v>32</v>
      </c>
      <c r="C14" s="32"/>
    </row>
    <row r="15" spans="2:3" ht="15.75" thickBot="1">
      <c r="B15" s="31" t="s">
        <v>33</v>
      </c>
      <c r="C15" s="32"/>
    </row>
    <row r="16" spans="2:3" ht="20.25" customHeight="1" thickBot="1">
      <c r="B16" s="31" t="s">
        <v>34</v>
      </c>
      <c r="C16" s="32"/>
    </row>
    <row r="17" spans="2:3" ht="35.25" customHeight="1" thickBot="1">
      <c r="B17" s="31" t="s">
        <v>35</v>
      </c>
      <c r="C17" s="32"/>
    </row>
    <row r="18" spans="2:3" ht="15.75" thickBot="1">
      <c r="B18" s="81" t="s">
        <v>41</v>
      </c>
      <c r="C18" s="82"/>
    </row>
    <row r="19" spans="2:3" ht="15.75" thickBot="1">
      <c r="B19" s="31" t="s">
        <v>36</v>
      </c>
      <c r="C19" s="32"/>
    </row>
    <row r="20" spans="2:3" ht="15.75" thickBot="1">
      <c r="B20" s="31" t="s">
        <v>37</v>
      </c>
      <c r="C20" s="32"/>
    </row>
    <row r="21" spans="2:3" ht="15.75" thickBot="1">
      <c r="B21" s="31" t="s">
        <v>38</v>
      </c>
      <c r="C21" s="32"/>
    </row>
    <row r="22" spans="2:3" ht="15.75" thickBot="1">
      <c r="B22" s="31" t="s">
        <v>39</v>
      </c>
      <c r="C22" s="32"/>
    </row>
    <row r="23" spans="2:3" ht="15.75" thickBot="1">
      <c r="B23" s="31" t="s">
        <v>40</v>
      </c>
      <c r="C23" s="32"/>
    </row>
    <row r="24" spans="2:3" ht="39" customHeight="1" thickBot="1">
      <c r="B24" s="79" t="s">
        <v>42</v>
      </c>
      <c r="C24" s="80"/>
    </row>
  </sheetData>
  <mergeCells count="4">
    <mergeCell ref="B2:C2"/>
    <mergeCell ref="B13:C13"/>
    <mergeCell ref="B24:C24"/>
    <mergeCell ref="B18:C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0"/>
  <sheetViews>
    <sheetView showGridLines="0" zoomScale="110" zoomScaleNormal="110" workbookViewId="0">
      <selection activeCell="B4" sqref="B4:I5"/>
    </sheetView>
  </sheetViews>
  <sheetFormatPr baseColWidth="10" defaultColWidth="11.42578125" defaultRowHeight="12.75"/>
  <cols>
    <col min="1" max="1" width="2.5703125" style="1" customWidth="1"/>
    <col min="2" max="3" width="13.42578125" style="1" customWidth="1"/>
    <col min="4" max="4" width="15.42578125" style="1" customWidth="1"/>
    <col min="5" max="5" width="9.140625" style="1" customWidth="1"/>
    <col min="6" max="9" width="11.42578125" style="1"/>
    <col min="10" max="10" width="1.85546875" style="1" customWidth="1"/>
    <col min="11" max="16384" width="11.42578125" style="1"/>
  </cols>
  <sheetData>
    <row r="1" spans="2:11">
      <c r="B1" s="43"/>
      <c r="C1" s="43"/>
      <c r="D1" s="43"/>
      <c r="E1" s="43"/>
      <c r="F1" s="43"/>
      <c r="G1" s="43"/>
      <c r="H1" s="43"/>
      <c r="I1" s="43"/>
    </row>
    <row r="2" spans="2:11" ht="25.5" customHeight="1">
      <c r="B2" s="84" t="s">
        <v>0</v>
      </c>
      <c r="C2" s="84"/>
      <c r="D2" s="84"/>
      <c r="E2" s="84"/>
      <c r="F2" s="84"/>
      <c r="G2" s="84"/>
      <c r="H2" s="84"/>
      <c r="I2" s="84"/>
    </row>
    <row r="3" spans="2:11">
      <c r="B3" s="100"/>
      <c r="C3" s="100"/>
      <c r="D3" s="100"/>
      <c r="E3" s="100"/>
      <c r="F3" s="100"/>
      <c r="G3" s="100"/>
      <c r="H3" s="100"/>
      <c r="I3" s="100"/>
    </row>
    <row r="4" spans="2:11" ht="12.75" customHeight="1">
      <c r="B4" s="85" t="s">
        <v>70</v>
      </c>
      <c r="C4" s="86"/>
      <c r="D4" s="86"/>
      <c r="E4" s="86"/>
      <c r="F4" s="86"/>
      <c r="G4" s="86"/>
      <c r="H4" s="86"/>
      <c r="I4" s="87"/>
    </row>
    <row r="5" spans="2:11" ht="9.75" customHeight="1">
      <c r="B5" s="88"/>
      <c r="C5" s="89"/>
      <c r="D5" s="89"/>
      <c r="E5" s="89"/>
      <c r="F5" s="89"/>
      <c r="G5" s="89"/>
      <c r="H5" s="89"/>
      <c r="I5" s="90"/>
    </row>
    <row r="6" spans="2:11">
      <c r="B6" s="83"/>
      <c r="C6" s="83"/>
      <c r="D6" s="83"/>
      <c r="E6" s="83"/>
      <c r="F6" s="83"/>
      <c r="G6" s="83"/>
      <c r="H6" s="83"/>
      <c r="I6" s="83"/>
    </row>
    <row r="7" spans="2:11">
      <c r="B7" s="91" t="s">
        <v>72</v>
      </c>
      <c r="C7" s="92"/>
      <c r="D7" s="92"/>
      <c r="E7" s="92"/>
      <c r="F7" s="92"/>
      <c r="G7" s="92"/>
      <c r="H7" s="92"/>
      <c r="I7" s="93"/>
      <c r="K7" s="2"/>
    </row>
    <row r="8" spans="2:11" ht="69.75" customHeight="1">
      <c r="B8" s="94"/>
      <c r="C8" s="95"/>
      <c r="D8" s="95"/>
      <c r="E8" s="95"/>
      <c r="F8" s="95"/>
      <c r="G8" s="95"/>
      <c r="H8" s="95"/>
      <c r="I8" s="96"/>
    </row>
    <row r="9" spans="2:11" ht="69.75" customHeight="1">
      <c r="B9" s="94"/>
      <c r="C9" s="95"/>
      <c r="D9" s="95"/>
      <c r="E9" s="95"/>
      <c r="F9" s="95"/>
      <c r="G9" s="95"/>
      <c r="H9" s="95"/>
      <c r="I9" s="96"/>
      <c r="K9" s="3"/>
    </row>
    <row r="10" spans="2:11" ht="69.75" customHeight="1">
      <c r="B10" s="97"/>
      <c r="C10" s="98"/>
      <c r="D10" s="98"/>
      <c r="E10" s="98"/>
      <c r="F10" s="98"/>
      <c r="G10" s="98"/>
      <c r="H10" s="98"/>
      <c r="I10" s="99"/>
    </row>
    <row r="11" spans="2:11">
      <c r="B11" s="83"/>
      <c r="C11" s="83"/>
      <c r="D11" s="83"/>
      <c r="E11" s="83"/>
      <c r="F11" s="83"/>
      <c r="G11" s="83"/>
      <c r="H11" s="83"/>
      <c r="I11" s="83"/>
    </row>
    <row r="12" spans="2:11" ht="12.75" customHeight="1">
      <c r="B12" s="101" t="s">
        <v>56</v>
      </c>
      <c r="C12" s="101"/>
      <c r="D12" s="101"/>
      <c r="E12" s="101"/>
      <c r="F12" s="101"/>
      <c r="G12" s="101"/>
      <c r="H12" s="101"/>
      <c r="I12" s="101"/>
    </row>
    <row r="13" spans="2:11" ht="11.25" customHeight="1">
      <c r="B13" s="101"/>
      <c r="C13" s="101"/>
      <c r="D13" s="101"/>
      <c r="E13" s="101"/>
      <c r="F13" s="101"/>
      <c r="G13" s="101"/>
      <c r="H13" s="101"/>
      <c r="I13" s="101"/>
      <c r="K13" s="18"/>
    </row>
    <row r="14" spans="2:11">
      <c r="B14" s="83"/>
      <c r="C14" s="83"/>
      <c r="D14" s="83"/>
      <c r="E14" s="83"/>
      <c r="F14" s="83"/>
      <c r="G14" s="83"/>
      <c r="H14" s="83"/>
      <c r="I14" s="83"/>
    </row>
    <row r="15" spans="2:11" ht="17.25" customHeight="1">
      <c r="B15" s="101" t="s">
        <v>2</v>
      </c>
      <c r="C15" s="101"/>
      <c r="D15" s="101"/>
      <c r="E15" s="83"/>
      <c r="F15" s="102" t="s">
        <v>1</v>
      </c>
      <c r="G15" s="103"/>
      <c r="H15" s="103"/>
      <c r="I15" s="104"/>
      <c r="K15" s="2"/>
    </row>
    <row r="16" spans="2:11" ht="33" customHeight="1">
      <c r="B16" s="39" t="s">
        <v>10</v>
      </c>
      <c r="C16" s="39" t="s">
        <v>11</v>
      </c>
      <c r="D16" s="39" t="s">
        <v>12</v>
      </c>
      <c r="E16" s="83"/>
      <c r="F16" s="91" t="s">
        <v>57</v>
      </c>
      <c r="G16" s="92"/>
      <c r="H16" s="92"/>
      <c r="I16" s="93"/>
      <c r="K16" s="4"/>
    </row>
    <row r="17" spans="2:11" ht="48.75" customHeight="1">
      <c r="B17" s="58">
        <v>42744</v>
      </c>
      <c r="C17" s="58">
        <v>42990</v>
      </c>
      <c r="D17" s="59">
        <f>+C17-B17</f>
        <v>246</v>
      </c>
      <c r="E17" s="83"/>
      <c r="F17" s="97"/>
      <c r="G17" s="98"/>
      <c r="H17" s="98"/>
      <c r="I17" s="99"/>
      <c r="K17" s="4"/>
    </row>
    <row r="18" spans="2:11">
      <c r="B18" s="83"/>
      <c r="C18" s="83"/>
      <c r="D18" s="83"/>
      <c r="E18" s="83"/>
      <c r="F18" s="83"/>
      <c r="G18" s="83"/>
      <c r="H18" s="83"/>
      <c r="I18" s="83"/>
    </row>
    <row r="19" spans="2:11">
      <c r="B19" s="91" t="s">
        <v>58</v>
      </c>
      <c r="C19" s="92"/>
      <c r="D19" s="92"/>
      <c r="E19" s="92"/>
      <c r="F19" s="92"/>
      <c r="G19" s="92"/>
      <c r="H19" s="92"/>
      <c r="I19" s="93"/>
      <c r="K19" s="2"/>
    </row>
    <row r="20" spans="2:11" ht="18.75">
      <c r="B20" s="97"/>
      <c r="C20" s="98"/>
      <c r="D20" s="98"/>
      <c r="E20" s="98"/>
      <c r="F20" s="98"/>
      <c r="G20" s="98"/>
      <c r="H20" s="98"/>
      <c r="I20" s="99"/>
      <c r="K20" s="4"/>
    </row>
    <row r="21" spans="2:11">
      <c r="B21" s="83"/>
      <c r="C21" s="83"/>
      <c r="D21" s="83"/>
      <c r="E21" s="83"/>
      <c r="F21" s="83"/>
      <c r="G21" s="83"/>
      <c r="H21" s="83"/>
      <c r="I21" s="83"/>
    </row>
    <row r="22" spans="2:11" ht="12.75" customHeight="1">
      <c r="B22" s="91" t="s">
        <v>63</v>
      </c>
      <c r="C22" s="92"/>
      <c r="D22" s="92"/>
      <c r="E22" s="92"/>
      <c r="F22" s="92"/>
      <c r="G22" s="92"/>
      <c r="H22" s="92"/>
      <c r="I22" s="93"/>
      <c r="K22" s="2"/>
    </row>
    <row r="23" spans="2:11" ht="53.25" customHeight="1">
      <c r="B23" s="97"/>
      <c r="C23" s="98"/>
      <c r="D23" s="98"/>
      <c r="E23" s="98"/>
      <c r="F23" s="98"/>
      <c r="G23" s="98"/>
      <c r="H23" s="98"/>
      <c r="I23" s="99"/>
      <c r="K23" s="4"/>
    </row>
    <row r="24" spans="2:11">
      <c r="B24" s="83"/>
      <c r="C24" s="83"/>
      <c r="D24" s="83"/>
      <c r="E24" s="83"/>
      <c r="F24" s="83"/>
      <c r="G24" s="83"/>
      <c r="H24" s="83"/>
      <c r="I24" s="83"/>
    </row>
    <row r="25" spans="2:11" ht="21.75" customHeight="1">
      <c r="B25" s="91" t="s">
        <v>44</v>
      </c>
      <c r="C25" s="92"/>
      <c r="D25" s="92"/>
      <c r="E25" s="92"/>
      <c r="F25" s="92"/>
      <c r="G25" s="92"/>
      <c r="H25" s="92"/>
      <c r="I25" s="93"/>
      <c r="K25" s="4"/>
    </row>
    <row r="26" spans="2:11" ht="3" customHeight="1">
      <c r="B26" s="97"/>
      <c r="C26" s="98"/>
      <c r="D26" s="98"/>
      <c r="E26" s="98"/>
      <c r="F26" s="98"/>
      <c r="G26" s="98"/>
      <c r="H26" s="98"/>
      <c r="I26" s="99"/>
    </row>
    <row r="27" spans="2:11">
      <c r="B27" s="83"/>
      <c r="C27" s="83"/>
      <c r="D27" s="83"/>
      <c r="E27" s="83"/>
      <c r="F27" s="83"/>
      <c r="G27" s="83"/>
      <c r="H27" s="83"/>
      <c r="I27" s="83"/>
    </row>
    <row r="28" spans="2:11" ht="32.25" customHeight="1">
      <c r="B28" s="91" t="s">
        <v>64</v>
      </c>
      <c r="C28" s="92"/>
      <c r="D28" s="92"/>
      <c r="E28" s="92"/>
      <c r="F28" s="92"/>
      <c r="G28" s="92"/>
      <c r="H28" s="92"/>
      <c r="I28" s="93"/>
    </row>
    <row r="29" spans="2:11" ht="32.25" customHeight="1">
      <c r="B29" s="97"/>
      <c r="C29" s="98"/>
      <c r="D29" s="98"/>
      <c r="E29" s="98"/>
      <c r="F29" s="98"/>
      <c r="G29" s="98"/>
      <c r="H29" s="98"/>
      <c r="I29" s="99"/>
    </row>
    <row r="30" spans="2:11">
      <c r="B30" s="105"/>
      <c r="C30" s="105"/>
      <c r="D30" s="105"/>
      <c r="E30" s="105"/>
      <c r="F30" s="105"/>
      <c r="G30" s="105"/>
      <c r="H30" s="105"/>
      <c r="I30" s="105"/>
    </row>
  </sheetData>
  <mergeCells count="21">
    <mergeCell ref="B28:I29"/>
    <mergeCell ref="B30:I30"/>
    <mergeCell ref="B27:I27"/>
    <mergeCell ref="B24:I24"/>
    <mergeCell ref="B25:I26"/>
    <mergeCell ref="B12:I13"/>
    <mergeCell ref="B19:I20"/>
    <mergeCell ref="B22:I23"/>
    <mergeCell ref="B18:I18"/>
    <mergeCell ref="B21:I21"/>
    <mergeCell ref="E15:E17"/>
    <mergeCell ref="B14:I14"/>
    <mergeCell ref="F15:I15"/>
    <mergeCell ref="F16:I17"/>
    <mergeCell ref="B15:D15"/>
    <mergeCell ref="B11:I11"/>
    <mergeCell ref="B2:I2"/>
    <mergeCell ref="B4:I5"/>
    <mergeCell ref="B7:I10"/>
    <mergeCell ref="B6:I6"/>
    <mergeCell ref="B3:I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C26"/>
  <sheetViews>
    <sheetView showGridLines="0" topLeftCell="D7" zoomScaleNormal="100" workbookViewId="0">
      <pane ySplit="1" topLeftCell="A8" activePane="bottomLeft" state="frozen"/>
      <selection activeCell="A7" sqref="A7"/>
      <selection pane="bottomLeft" activeCell="H13" sqref="H13"/>
    </sheetView>
  </sheetViews>
  <sheetFormatPr baseColWidth="10" defaultColWidth="3.140625" defaultRowHeight="16.5"/>
  <cols>
    <col min="1" max="1" width="4.140625" style="5" customWidth="1"/>
    <col min="2" max="2" width="27.28515625" style="7" customWidth="1"/>
    <col min="3" max="3" width="1.28515625" style="7" customWidth="1"/>
    <col min="4" max="4" width="18.140625" style="7" customWidth="1"/>
    <col min="5" max="5" width="15.5703125" style="7" customWidth="1"/>
    <col min="6" max="6" width="14.85546875" style="7" customWidth="1"/>
    <col min="7" max="7" width="11.7109375" style="6" customWidth="1"/>
    <col min="8" max="8" width="10.140625" style="6" customWidth="1"/>
    <col min="9" max="9" width="13.140625" style="6" customWidth="1"/>
    <col min="10" max="10" width="13.28515625" style="6" customWidth="1"/>
    <col min="11" max="11" width="36.7109375" style="23" customWidth="1"/>
    <col min="12" max="16384" width="3.140625" style="5"/>
  </cols>
  <sheetData>
    <row r="2" spans="1:12" ht="14.25">
      <c r="B2" s="106" t="s">
        <v>9</v>
      </c>
      <c r="C2" s="106"/>
      <c r="D2" s="106"/>
      <c r="E2" s="106"/>
      <c r="F2" s="106"/>
      <c r="G2" s="106"/>
      <c r="H2" s="106"/>
      <c r="I2" s="106"/>
      <c r="J2" s="106"/>
      <c r="K2" s="106"/>
    </row>
    <row r="3" spans="1:12" ht="21" customHeight="1">
      <c r="B3" s="106"/>
      <c r="C3" s="106"/>
      <c r="D3" s="106"/>
      <c r="E3" s="106"/>
      <c r="F3" s="106"/>
      <c r="G3" s="106"/>
      <c r="H3" s="106"/>
      <c r="I3" s="106"/>
      <c r="J3" s="106"/>
      <c r="K3" s="106"/>
    </row>
    <row r="4" spans="1:12" ht="18.75" customHeight="1">
      <c r="B4" s="106"/>
      <c r="C4" s="106"/>
      <c r="D4" s="106"/>
      <c r="E4" s="106"/>
      <c r="F4" s="106"/>
      <c r="G4" s="106"/>
      <c r="H4" s="106"/>
      <c r="I4" s="106"/>
      <c r="J4" s="106"/>
      <c r="K4" s="106"/>
    </row>
    <row r="6" spans="1:12" ht="14.25">
      <c r="A6" s="8"/>
      <c r="B6" s="9"/>
      <c r="C6" s="9"/>
      <c r="D6" s="9"/>
      <c r="E6" s="9"/>
      <c r="F6" s="9"/>
      <c r="G6" s="9"/>
      <c r="H6" s="9"/>
      <c r="I6" s="9"/>
      <c r="J6" s="9"/>
      <c r="K6" s="20"/>
    </row>
    <row r="7" spans="1:12" s="14" customFormat="1" ht="25.5" customHeight="1">
      <c r="A7" s="26" t="s">
        <v>13</v>
      </c>
      <c r="B7" s="10" t="s">
        <v>4</v>
      </c>
      <c r="C7" s="10"/>
      <c r="D7" s="10" t="s">
        <v>3</v>
      </c>
      <c r="E7" s="11" t="s">
        <v>6</v>
      </c>
      <c r="F7" s="11" t="s">
        <v>8</v>
      </c>
      <c r="G7" s="10" t="s">
        <v>5</v>
      </c>
      <c r="H7" s="12" t="s">
        <v>7</v>
      </c>
      <c r="I7" s="13"/>
      <c r="J7" s="13"/>
      <c r="K7" s="21"/>
    </row>
    <row r="8" spans="1:12" ht="15.75" customHeight="1">
      <c r="B8" s="15"/>
      <c r="C8" s="15"/>
      <c r="D8" s="15"/>
      <c r="E8" s="15"/>
      <c r="F8" s="15"/>
      <c r="G8" s="15"/>
      <c r="H8" s="22">
        <f>+AVERAGE(H9:H16)</f>
        <v>0.86250000000000004</v>
      </c>
      <c r="I8" s="15"/>
      <c r="J8" s="15"/>
      <c r="L8" s="6"/>
    </row>
    <row r="9" spans="1:12" ht="52.5" customHeight="1">
      <c r="A9" s="16">
        <v>1</v>
      </c>
      <c r="B9" s="40" t="s">
        <v>65</v>
      </c>
      <c r="C9" s="40"/>
      <c r="D9" s="41" t="s">
        <v>66</v>
      </c>
      <c r="E9" s="42">
        <v>42744</v>
      </c>
      <c r="F9" s="42">
        <v>42990</v>
      </c>
      <c r="G9" s="37">
        <f t="shared" ref="G9" si="0">F9-E9</f>
        <v>246</v>
      </c>
      <c r="H9" s="56">
        <v>1</v>
      </c>
      <c r="I9" s="24"/>
      <c r="J9" s="19"/>
    </row>
    <row r="10" spans="1:12" ht="51.75" customHeight="1">
      <c r="A10" s="16">
        <v>2</v>
      </c>
      <c r="B10" s="40" t="s">
        <v>74</v>
      </c>
      <c r="C10" s="40"/>
      <c r="D10" s="41" t="s">
        <v>60</v>
      </c>
      <c r="E10" s="42">
        <v>42795</v>
      </c>
      <c r="F10" s="42">
        <v>42796</v>
      </c>
      <c r="G10" s="37">
        <f t="shared" ref="G10" si="1">F10-E10</f>
        <v>1</v>
      </c>
      <c r="H10" s="17">
        <v>1</v>
      </c>
      <c r="I10" s="24"/>
      <c r="J10" s="19"/>
    </row>
    <row r="11" spans="1:12" ht="48">
      <c r="A11" s="16">
        <v>3</v>
      </c>
      <c r="B11" s="40" t="s">
        <v>61</v>
      </c>
      <c r="C11" s="40"/>
      <c r="D11" s="41" t="s">
        <v>60</v>
      </c>
      <c r="E11" s="42">
        <v>42800</v>
      </c>
      <c r="F11" s="42">
        <v>42860</v>
      </c>
      <c r="G11" s="37">
        <f t="shared" ref="G11:G16" si="2">F11-E11</f>
        <v>60</v>
      </c>
      <c r="H11" s="17">
        <v>1</v>
      </c>
      <c r="I11" s="24"/>
      <c r="J11" s="19"/>
    </row>
    <row r="12" spans="1:12" ht="48">
      <c r="A12" s="16">
        <v>4</v>
      </c>
      <c r="B12" s="40" t="s">
        <v>59</v>
      </c>
      <c r="C12" s="40"/>
      <c r="D12" s="41" t="s">
        <v>60</v>
      </c>
      <c r="E12" s="42">
        <v>42863</v>
      </c>
      <c r="F12" s="42">
        <v>42875</v>
      </c>
      <c r="G12" s="37">
        <f t="shared" si="2"/>
        <v>12</v>
      </c>
      <c r="H12" s="17">
        <v>1</v>
      </c>
      <c r="I12" s="24"/>
      <c r="J12" s="19"/>
    </row>
    <row r="13" spans="1:12" ht="48">
      <c r="A13" s="16">
        <v>5</v>
      </c>
      <c r="B13" s="40" t="s">
        <v>47</v>
      </c>
      <c r="C13" s="40"/>
      <c r="D13" s="41" t="s">
        <v>60</v>
      </c>
      <c r="E13" s="42">
        <v>42877</v>
      </c>
      <c r="F13" s="42">
        <v>42909</v>
      </c>
      <c r="G13" s="37">
        <f t="shared" si="2"/>
        <v>32</v>
      </c>
      <c r="H13" s="17">
        <v>1</v>
      </c>
      <c r="I13" s="24"/>
      <c r="J13" s="19"/>
    </row>
    <row r="14" spans="1:12" s="6" customFormat="1" ht="48">
      <c r="A14" s="16">
        <v>7</v>
      </c>
      <c r="B14" s="40" t="s">
        <v>46</v>
      </c>
      <c r="C14" s="40"/>
      <c r="D14" s="41" t="s">
        <v>60</v>
      </c>
      <c r="E14" s="42">
        <v>42947</v>
      </c>
      <c r="F14" s="42">
        <v>42950</v>
      </c>
      <c r="G14" s="37">
        <f t="shared" si="2"/>
        <v>3</v>
      </c>
      <c r="H14" s="17">
        <v>1</v>
      </c>
      <c r="I14" s="24"/>
      <c r="J14" s="19"/>
      <c r="K14" s="25"/>
    </row>
    <row r="15" spans="1:12" s="6" customFormat="1" ht="48">
      <c r="A15" s="16">
        <v>8</v>
      </c>
      <c r="B15" s="40" t="s">
        <v>45</v>
      </c>
      <c r="C15" s="40"/>
      <c r="D15" s="41" t="s">
        <v>60</v>
      </c>
      <c r="E15" s="42">
        <v>42986</v>
      </c>
      <c r="F15" s="42">
        <v>43091</v>
      </c>
      <c r="G15" s="129">
        <f t="shared" si="2"/>
        <v>105</v>
      </c>
      <c r="H15" s="56">
        <v>0.9</v>
      </c>
      <c r="I15" s="24"/>
      <c r="J15" s="19"/>
      <c r="K15" s="25"/>
    </row>
    <row r="16" spans="1:12" s="6" customFormat="1" ht="57" customHeight="1">
      <c r="A16" s="16">
        <v>9</v>
      </c>
      <c r="B16" s="40" t="s">
        <v>62</v>
      </c>
      <c r="C16" s="40"/>
      <c r="D16" s="41" t="s">
        <v>60</v>
      </c>
      <c r="E16" s="42">
        <v>43108</v>
      </c>
      <c r="F16" s="42">
        <v>43108</v>
      </c>
      <c r="G16" s="129">
        <f t="shared" si="2"/>
        <v>0</v>
      </c>
      <c r="H16" s="56">
        <v>0</v>
      </c>
      <c r="I16" s="24"/>
      <c r="J16" s="19"/>
      <c r="K16" s="25"/>
    </row>
    <row r="17" spans="2:29">
      <c r="K17" s="25"/>
    </row>
    <row r="19" spans="2:29" ht="27" customHeight="1">
      <c r="B19" s="107" t="s">
        <v>136</v>
      </c>
      <c r="C19" s="108"/>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10"/>
    </row>
    <row r="20" spans="2:29" ht="27" customHeight="1">
      <c r="B20" s="111"/>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3"/>
    </row>
    <row r="21" spans="2:29" ht="27" customHeight="1">
      <c r="B21" s="111"/>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3"/>
    </row>
    <row r="22" spans="2:29" ht="27" customHeight="1">
      <c r="B22" s="111"/>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3"/>
    </row>
    <row r="23" spans="2:29" ht="27" customHeight="1">
      <c r="B23" s="111"/>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3"/>
    </row>
    <row r="24" spans="2:29" ht="27" customHeight="1">
      <c r="B24" s="111"/>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3"/>
    </row>
    <row r="25" spans="2:29" ht="27" customHeight="1">
      <c r="B25" s="111"/>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3"/>
    </row>
    <row r="26" spans="2:29" ht="27" customHeight="1">
      <c r="B26" s="114"/>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6"/>
    </row>
  </sheetData>
  <mergeCells count="2">
    <mergeCell ref="B2:K4"/>
    <mergeCell ref="B19:AC26"/>
  </mergeCells>
  <conditionalFormatting sqref="B17:K17">
    <cfRule type="expression" dxfId="3" priority="4">
      <formula>TRUE</formula>
    </cfRule>
  </conditionalFormatting>
  <conditionalFormatting sqref="H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4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4"/>
  <sheetViews>
    <sheetView tabSelected="1" topLeftCell="B6" zoomScale="90" zoomScaleNormal="90" workbookViewId="0">
      <selection activeCell="C10" sqref="C10:E10"/>
    </sheetView>
  </sheetViews>
  <sheetFormatPr baseColWidth="10" defaultColWidth="12.42578125" defaultRowHeight="15.75"/>
  <cols>
    <col min="1" max="1" width="12.42578125" style="27"/>
    <col min="2" max="2" width="30.28515625" style="30" customWidth="1"/>
    <col min="3" max="3" width="43.140625" style="27" customWidth="1"/>
    <col min="4" max="5" width="33" style="27" customWidth="1"/>
    <col min="6" max="16384" width="12.42578125" style="27"/>
  </cols>
  <sheetData>
    <row r="1" spans="2:5">
      <c r="B1" s="122" t="s">
        <v>48</v>
      </c>
      <c r="C1" s="122"/>
      <c r="D1" s="122"/>
      <c r="E1" s="122"/>
    </row>
    <row r="2" spans="2:5" ht="16.5" thickBot="1">
      <c r="B2" s="123"/>
      <c r="C2" s="123"/>
      <c r="D2" s="123"/>
      <c r="E2" s="123"/>
    </row>
    <row r="3" spans="2:5" ht="69" customHeight="1" thickBot="1">
      <c r="B3" s="55" t="s">
        <v>19</v>
      </c>
      <c r="C3" s="51" t="s">
        <v>71</v>
      </c>
      <c r="D3" s="28" t="s">
        <v>14</v>
      </c>
      <c r="E3" s="52">
        <f>+'II parte'!$F$16</f>
        <v>43108</v>
      </c>
    </row>
    <row r="4" spans="2:5" ht="75" customHeight="1" thickBot="1">
      <c r="B4" s="55" t="s">
        <v>15</v>
      </c>
      <c r="C4" s="44" t="s">
        <v>67</v>
      </c>
      <c r="D4" s="29" t="s">
        <v>16</v>
      </c>
      <c r="E4" s="50" t="s">
        <v>68</v>
      </c>
    </row>
    <row r="5" spans="2:5" ht="366.75" customHeight="1" thickBot="1">
      <c r="B5" s="54" t="s">
        <v>20</v>
      </c>
      <c r="C5" s="49" t="s">
        <v>69</v>
      </c>
      <c r="D5" s="29" t="s">
        <v>21</v>
      </c>
      <c r="E5" s="53" t="s">
        <v>57</v>
      </c>
    </row>
    <row r="6" spans="2:5" ht="47.25" customHeight="1" thickBot="1">
      <c r="B6" s="54" t="s">
        <v>22</v>
      </c>
      <c r="C6" s="48">
        <v>42988</v>
      </c>
      <c r="D6" s="29" t="s">
        <v>17</v>
      </c>
      <c r="E6" s="47">
        <f>+'II parte'!$H$8</f>
        <v>0.86250000000000004</v>
      </c>
    </row>
    <row r="7" spans="2:5" ht="75" customHeight="1" thickBot="1">
      <c r="B7" s="54" t="s">
        <v>43</v>
      </c>
      <c r="C7" s="45" t="s">
        <v>49</v>
      </c>
      <c r="D7" s="57" t="s">
        <v>73</v>
      </c>
      <c r="E7" s="38" t="s">
        <v>55</v>
      </c>
    </row>
    <row r="8" spans="2:5" ht="55.5" customHeight="1" thickBot="1">
      <c r="B8" s="54" t="s">
        <v>53</v>
      </c>
      <c r="C8" s="117" t="s">
        <v>140</v>
      </c>
      <c r="D8" s="124"/>
      <c r="E8" s="125"/>
    </row>
    <row r="9" spans="2:5" ht="69" customHeight="1" thickBot="1">
      <c r="B9" s="54" t="s">
        <v>54</v>
      </c>
      <c r="C9" s="117" t="s">
        <v>141</v>
      </c>
      <c r="D9" s="124"/>
      <c r="E9" s="125"/>
    </row>
    <row r="10" spans="2:5" ht="81.75" customHeight="1" thickBot="1">
      <c r="B10" s="54" t="s">
        <v>52</v>
      </c>
      <c r="C10" s="126" t="s">
        <v>137</v>
      </c>
      <c r="D10" s="127"/>
      <c r="E10" s="128"/>
    </row>
    <row r="11" spans="2:5" ht="69" customHeight="1" thickBot="1">
      <c r="B11" s="54" t="s">
        <v>50</v>
      </c>
      <c r="C11" s="46" t="s">
        <v>139</v>
      </c>
      <c r="D11" s="117" t="s">
        <v>138</v>
      </c>
      <c r="E11" s="118"/>
    </row>
    <row r="12" spans="2:5" ht="44.25" customHeight="1" thickBot="1">
      <c r="B12" s="54" t="s">
        <v>51</v>
      </c>
      <c r="C12" s="46" t="s">
        <v>143</v>
      </c>
      <c r="D12" s="117" t="s">
        <v>142</v>
      </c>
      <c r="E12" s="118"/>
    </row>
    <row r="13" spans="2:5" ht="53.25" customHeight="1" thickBot="1">
      <c r="B13" s="119" t="s">
        <v>18</v>
      </c>
      <c r="C13" s="120"/>
      <c r="D13" s="120"/>
      <c r="E13" s="121"/>
    </row>
    <row r="14" spans="2:5" ht="33" customHeight="1"/>
  </sheetData>
  <mergeCells count="7">
    <mergeCell ref="D11:E11"/>
    <mergeCell ref="B13:E13"/>
    <mergeCell ref="B1:E2"/>
    <mergeCell ref="C8:E8"/>
    <mergeCell ref="C9:E9"/>
    <mergeCell ref="C10:E10"/>
    <mergeCell ref="D12:E12"/>
  </mergeCells>
  <pageMargins left="0.75" right="0.75" top="1" bottom="1" header="0.5" footer="0.5"/>
  <pageSetup scale="61" orientation="portrait" horizontalDpi="1200" verticalDpi="1200" r:id="rId1"/>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opLeftCell="B1" zoomScale="110" zoomScaleNormal="110" workbookViewId="0">
      <selection activeCell="B1" sqref="B1"/>
    </sheetView>
  </sheetViews>
  <sheetFormatPr baseColWidth="10" defaultColWidth="9" defaultRowHeight="15"/>
  <cols>
    <col min="1" max="1" width="9" style="60" hidden="1" customWidth="1"/>
    <col min="2" max="2" width="62.85546875" style="60" customWidth="1"/>
    <col min="3" max="3" width="9" style="60"/>
    <col min="4" max="4" width="19" style="60" customWidth="1"/>
    <col min="5" max="5" width="15.7109375" style="60" customWidth="1"/>
    <col min="6" max="6" width="15.28515625" style="60" customWidth="1"/>
    <col min="7" max="7" width="28.5703125" style="60" customWidth="1"/>
    <col min="8" max="8" width="40.42578125" style="60" customWidth="1"/>
    <col min="9" max="9" width="10.85546875" style="60" customWidth="1"/>
    <col min="10" max="16384" width="9" style="60"/>
  </cols>
  <sheetData>
    <row r="1" spans="1:9">
      <c r="B1" s="60" t="s">
        <v>131</v>
      </c>
      <c r="C1" s="60" t="s">
        <v>132</v>
      </c>
      <c r="D1" s="60" t="s">
        <v>75</v>
      </c>
      <c r="E1" s="60" t="s">
        <v>133</v>
      </c>
      <c r="F1" s="60" t="s">
        <v>134</v>
      </c>
      <c r="G1" s="60" t="s">
        <v>135</v>
      </c>
      <c r="H1" s="60" t="s">
        <v>76</v>
      </c>
      <c r="I1" s="60" t="s">
        <v>77</v>
      </c>
    </row>
    <row r="2" spans="1:9">
      <c r="B2" s="60" t="s">
        <v>78</v>
      </c>
      <c r="C2" s="60">
        <v>100</v>
      </c>
      <c r="D2" s="60" t="s">
        <v>79</v>
      </c>
      <c r="H2" s="60" t="s">
        <v>80</v>
      </c>
      <c r="I2" s="60" t="s">
        <v>81</v>
      </c>
    </row>
    <row r="3" spans="1:9">
      <c r="B3" s="60" t="s">
        <v>82</v>
      </c>
      <c r="C3" s="60">
        <v>100</v>
      </c>
      <c r="D3" s="60" t="s">
        <v>79</v>
      </c>
      <c r="H3" s="60" t="s">
        <v>80</v>
      </c>
      <c r="I3" s="60" t="s">
        <v>83</v>
      </c>
    </row>
    <row r="4" spans="1:9" ht="45">
      <c r="A4" s="60" t="s">
        <v>84</v>
      </c>
      <c r="B4" s="60" t="s">
        <v>85</v>
      </c>
      <c r="C4" s="60">
        <v>100</v>
      </c>
      <c r="D4" s="60" t="s">
        <v>79</v>
      </c>
      <c r="F4" s="61">
        <v>42895</v>
      </c>
      <c r="G4" s="62" t="s">
        <v>86</v>
      </c>
      <c r="H4" s="60" t="s">
        <v>80</v>
      </c>
      <c r="I4" s="60" t="s">
        <v>83</v>
      </c>
    </row>
    <row r="5" spans="1:9">
      <c r="A5" s="60" t="s">
        <v>84</v>
      </c>
      <c r="B5" s="60" t="s">
        <v>87</v>
      </c>
      <c r="C5" s="60">
        <v>100</v>
      </c>
      <c r="D5" s="63" t="s">
        <v>88</v>
      </c>
      <c r="E5" s="64">
        <v>42895</v>
      </c>
      <c r="F5" s="64">
        <v>42898</v>
      </c>
      <c r="H5" s="60" t="s">
        <v>89</v>
      </c>
      <c r="I5" s="60" t="s">
        <v>83</v>
      </c>
    </row>
    <row r="6" spans="1:9" ht="45">
      <c r="A6" s="60" t="s">
        <v>84</v>
      </c>
      <c r="B6" s="60" t="s">
        <v>90</v>
      </c>
      <c r="C6" s="60">
        <v>90</v>
      </c>
      <c r="E6" s="61"/>
      <c r="F6" s="61">
        <v>42923</v>
      </c>
      <c r="G6" s="62" t="s">
        <v>86</v>
      </c>
      <c r="I6" s="60" t="s">
        <v>81</v>
      </c>
    </row>
    <row r="7" spans="1:9">
      <c r="A7" s="60" t="s">
        <v>84</v>
      </c>
      <c r="B7" s="60" t="s">
        <v>91</v>
      </c>
      <c r="C7" s="60">
        <v>100</v>
      </c>
      <c r="D7" s="63" t="s">
        <v>88</v>
      </c>
      <c r="E7" s="64">
        <v>42900</v>
      </c>
      <c r="F7" s="64">
        <v>42906</v>
      </c>
      <c r="I7" s="60" t="s">
        <v>81</v>
      </c>
    </row>
    <row r="8" spans="1:9">
      <c r="A8" s="60" t="s">
        <v>84</v>
      </c>
      <c r="B8" s="60" t="s">
        <v>92</v>
      </c>
      <c r="C8" s="60">
        <v>80</v>
      </c>
      <c r="D8" s="63" t="s">
        <v>88</v>
      </c>
      <c r="E8" s="64">
        <v>42898</v>
      </c>
      <c r="F8" s="61">
        <v>42923</v>
      </c>
      <c r="H8" s="60" t="s">
        <v>93</v>
      </c>
      <c r="I8" s="60" t="s">
        <v>81</v>
      </c>
    </row>
    <row r="9" spans="1:9">
      <c r="A9" s="60" t="s">
        <v>84</v>
      </c>
      <c r="B9" s="60" t="s">
        <v>94</v>
      </c>
      <c r="C9" s="60">
        <v>50</v>
      </c>
      <c r="D9" s="63" t="s">
        <v>88</v>
      </c>
      <c r="E9" s="64">
        <v>42899</v>
      </c>
      <c r="F9" s="61">
        <v>42923</v>
      </c>
      <c r="G9" s="62"/>
      <c r="I9" s="60" t="s">
        <v>83</v>
      </c>
    </row>
    <row r="10" spans="1:9" ht="30">
      <c r="A10" s="60" t="s">
        <v>84</v>
      </c>
      <c r="B10" s="60" t="s">
        <v>95</v>
      </c>
      <c r="C10" s="60">
        <v>100</v>
      </c>
      <c r="D10" s="60" t="s">
        <v>79</v>
      </c>
      <c r="E10" s="61">
        <v>42896</v>
      </c>
      <c r="F10" s="61">
        <v>42899</v>
      </c>
      <c r="H10" s="62" t="s">
        <v>96</v>
      </c>
      <c r="I10" s="60" t="s">
        <v>83</v>
      </c>
    </row>
    <row r="11" spans="1:9" ht="30">
      <c r="A11" s="60" t="s">
        <v>84</v>
      </c>
      <c r="B11" s="65" t="s">
        <v>97</v>
      </c>
      <c r="C11" s="65">
        <v>100</v>
      </c>
      <c r="D11" s="65"/>
      <c r="E11" s="66"/>
      <c r="F11" s="66">
        <v>42902</v>
      </c>
      <c r="G11" s="65"/>
      <c r="H11" s="67" t="s">
        <v>98</v>
      </c>
      <c r="I11" s="60" t="s">
        <v>83</v>
      </c>
    </row>
    <row r="12" spans="1:9">
      <c r="A12" s="60" t="s">
        <v>84</v>
      </c>
      <c r="B12" s="68" t="s">
        <v>99</v>
      </c>
      <c r="C12" s="60">
        <v>100</v>
      </c>
      <c r="D12" s="60" t="s">
        <v>79</v>
      </c>
      <c r="E12" s="61">
        <v>42900</v>
      </c>
      <c r="F12" s="61">
        <v>42902</v>
      </c>
      <c r="H12" s="60" t="s">
        <v>100</v>
      </c>
      <c r="I12" s="60" t="s">
        <v>81</v>
      </c>
    </row>
    <row r="13" spans="1:9">
      <c r="B13" s="60" t="s">
        <v>101</v>
      </c>
      <c r="C13" s="60">
        <v>100</v>
      </c>
      <c r="D13" s="60" t="s">
        <v>79</v>
      </c>
      <c r="E13" s="61">
        <v>42896</v>
      </c>
      <c r="F13" s="61">
        <v>42902</v>
      </c>
      <c r="H13" s="60" t="s">
        <v>102</v>
      </c>
      <c r="I13" s="60" t="s">
        <v>103</v>
      </c>
    </row>
    <row r="14" spans="1:9">
      <c r="A14" s="60" t="s">
        <v>84</v>
      </c>
      <c r="B14" s="69" t="s">
        <v>104</v>
      </c>
      <c r="C14" s="60">
        <v>50</v>
      </c>
      <c r="D14" s="70" t="s">
        <v>105</v>
      </c>
      <c r="E14" s="71">
        <v>42541</v>
      </c>
      <c r="F14" s="61">
        <v>42923</v>
      </c>
      <c r="H14" s="60" t="s">
        <v>106</v>
      </c>
      <c r="I14" s="60" t="s">
        <v>83</v>
      </c>
    </row>
    <row r="15" spans="1:9" ht="30">
      <c r="A15" s="60" t="s">
        <v>84</v>
      </c>
      <c r="B15" s="60" t="s">
        <v>107</v>
      </c>
      <c r="C15" s="60">
        <v>100</v>
      </c>
      <c r="D15" s="60" t="s">
        <v>79</v>
      </c>
      <c r="E15" s="61">
        <v>42903</v>
      </c>
      <c r="F15" s="61">
        <v>42923</v>
      </c>
      <c r="G15" s="62" t="s">
        <v>108</v>
      </c>
      <c r="H15" s="60" t="s">
        <v>109</v>
      </c>
      <c r="I15" s="60" t="s">
        <v>83</v>
      </c>
    </row>
    <row r="16" spans="1:9">
      <c r="A16" s="60" t="s">
        <v>84</v>
      </c>
      <c r="B16" s="68" t="s">
        <v>110</v>
      </c>
      <c r="C16" s="60">
        <v>50</v>
      </c>
      <c r="D16" s="60" t="s">
        <v>79</v>
      </c>
      <c r="E16" s="61">
        <v>42906</v>
      </c>
      <c r="F16" s="61">
        <v>42930</v>
      </c>
      <c r="I16" s="60" t="s">
        <v>81</v>
      </c>
    </row>
    <row r="17" spans="1:9" ht="45">
      <c r="A17" s="60" t="s">
        <v>84</v>
      </c>
      <c r="B17" s="72" t="s">
        <v>111</v>
      </c>
      <c r="C17" s="69">
        <v>0</v>
      </c>
      <c r="D17" s="70" t="s">
        <v>88</v>
      </c>
      <c r="E17" s="71">
        <v>42909</v>
      </c>
      <c r="F17" s="71">
        <v>42930</v>
      </c>
      <c r="G17" s="62" t="s">
        <v>86</v>
      </c>
      <c r="I17" s="60" t="s">
        <v>81</v>
      </c>
    </row>
    <row r="18" spans="1:9">
      <c r="A18" s="60" t="s">
        <v>84</v>
      </c>
      <c r="B18" s="73" t="s">
        <v>112</v>
      </c>
      <c r="C18" s="69">
        <v>0</v>
      </c>
      <c r="D18" s="60" t="s">
        <v>79</v>
      </c>
      <c r="E18" s="71">
        <v>42913</v>
      </c>
      <c r="F18" s="71">
        <v>42930</v>
      </c>
      <c r="G18" s="62"/>
      <c r="I18" s="60" t="s">
        <v>81</v>
      </c>
    </row>
    <row r="19" spans="1:9">
      <c r="A19" s="60" t="s">
        <v>84</v>
      </c>
      <c r="B19" s="74" t="s">
        <v>113</v>
      </c>
      <c r="C19" s="60">
        <v>100</v>
      </c>
      <c r="D19" s="70" t="s">
        <v>114</v>
      </c>
      <c r="E19" s="61">
        <v>42915</v>
      </c>
      <c r="F19" s="61">
        <v>42916</v>
      </c>
      <c r="I19" s="60" t="s">
        <v>83</v>
      </c>
    </row>
    <row r="20" spans="1:9" ht="30">
      <c r="A20" s="60" t="s">
        <v>84</v>
      </c>
      <c r="B20" s="60" t="s">
        <v>115</v>
      </c>
      <c r="C20" s="60">
        <v>100</v>
      </c>
      <c r="D20" s="60" t="s">
        <v>79</v>
      </c>
      <c r="G20" s="62" t="s">
        <v>116</v>
      </c>
      <c r="H20" s="62" t="s">
        <v>117</v>
      </c>
      <c r="I20" s="60" t="s">
        <v>103</v>
      </c>
    </row>
    <row r="21" spans="1:9">
      <c r="A21" s="60" t="s">
        <v>84</v>
      </c>
      <c r="B21" s="60" t="s">
        <v>118</v>
      </c>
      <c r="C21" s="60">
        <v>100</v>
      </c>
      <c r="D21" s="60" t="s">
        <v>79</v>
      </c>
      <c r="F21" s="61">
        <v>42896</v>
      </c>
      <c r="I21" s="60" t="s">
        <v>83</v>
      </c>
    </row>
    <row r="22" spans="1:9">
      <c r="A22" s="60" t="s">
        <v>84</v>
      </c>
      <c r="B22" s="60" t="s">
        <v>119</v>
      </c>
      <c r="C22" s="60">
        <v>100</v>
      </c>
      <c r="D22" s="60" t="s">
        <v>79</v>
      </c>
      <c r="F22" s="61">
        <v>42896</v>
      </c>
      <c r="I22" s="60" t="s">
        <v>81</v>
      </c>
    </row>
    <row r="23" spans="1:9">
      <c r="A23" s="60" t="s">
        <v>84</v>
      </c>
      <c r="B23" s="60" t="s">
        <v>120</v>
      </c>
      <c r="C23" s="60">
        <v>100</v>
      </c>
      <c r="D23" s="60" t="s">
        <v>79</v>
      </c>
      <c r="F23" s="61">
        <v>42903</v>
      </c>
      <c r="I23" s="60" t="s">
        <v>83</v>
      </c>
    </row>
    <row r="24" spans="1:9">
      <c r="A24" s="60" t="s">
        <v>84</v>
      </c>
      <c r="B24" s="60" t="s">
        <v>121</v>
      </c>
      <c r="C24" s="60">
        <v>0</v>
      </c>
      <c r="D24" s="60" t="s">
        <v>79</v>
      </c>
      <c r="F24" s="61">
        <v>42923</v>
      </c>
      <c r="I24" s="60" t="s">
        <v>81</v>
      </c>
    </row>
    <row r="25" spans="1:9">
      <c r="A25" s="60" t="s">
        <v>84</v>
      </c>
      <c r="B25" s="60" t="s">
        <v>122</v>
      </c>
      <c r="C25" s="60">
        <v>50</v>
      </c>
      <c r="D25" s="60" t="s">
        <v>79</v>
      </c>
      <c r="E25" s="61">
        <v>42914</v>
      </c>
      <c r="F25" s="71">
        <v>42930</v>
      </c>
      <c r="I25" s="60" t="s">
        <v>103</v>
      </c>
    </row>
    <row r="26" spans="1:9">
      <c r="A26" s="60" t="s">
        <v>84</v>
      </c>
      <c r="B26" s="60" t="s">
        <v>123</v>
      </c>
      <c r="C26" s="60">
        <v>0</v>
      </c>
      <c r="D26" s="60" t="s">
        <v>79</v>
      </c>
      <c r="E26" s="61">
        <v>42915</v>
      </c>
      <c r="F26" s="71">
        <v>42930</v>
      </c>
      <c r="I26" s="60" t="s">
        <v>103</v>
      </c>
    </row>
    <row r="27" spans="1:9">
      <c r="A27" s="60" t="s">
        <v>84</v>
      </c>
      <c r="B27" s="60" t="s">
        <v>124</v>
      </c>
      <c r="D27" s="70" t="s">
        <v>88</v>
      </c>
      <c r="E27" s="61">
        <v>42919</v>
      </c>
      <c r="F27" s="61">
        <v>42921</v>
      </c>
      <c r="I27" s="60" t="s">
        <v>103</v>
      </c>
    </row>
    <row r="28" spans="1:9">
      <c r="A28" s="60" t="s">
        <v>84</v>
      </c>
      <c r="B28" s="60" t="s">
        <v>125</v>
      </c>
      <c r="D28" s="70" t="s">
        <v>114</v>
      </c>
      <c r="E28" s="61">
        <v>42933</v>
      </c>
      <c r="F28" s="61">
        <v>42937</v>
      </c>
      <c r="I28" s="60" t="s">
        <v>103</v>
      </c>
    </row>
    <row r="29" spans="1:9">
      <c r="A29" s="60" t="s">
        <v>126</v>
      </c>
      <c r="B29" s="60" t="s">
        <v>127</v>
      </c>
      <c r="D29" s="70" t="s">
        <v>114</v>
      </c>
      <c r="E29" s="71">
        <v>42940</v>
      </c>
      <c r="F29" s="71">
        <v>42944</v>
      </c>
      <c r="I29" s="60" t="s">
        <v>103</v>
      </c>
    </row>
    <row r="30" spans="1:9">
      <c r="A30" s="60" t="s">
        <v>126</v>
      </c>
      <c r="B30" s="60" t="s">
        <v>128</v>
      </c>
      <c r="D30" s="70" t="s">
        <v>79</v>
      </c>
      <c r="E30" s="61">
        <v>42947</v>
      </c>
      <c r="F30" s="61">
        <v>42950</v>
      </c>
      <c r="I30" s="60" t="s">
        <v>103</v>
      </c>
    </row>
    <row r="31" spans="1:9">
      <c r="A31" s="60" t="s">
        <v>126</v>
      </c>
      <c r="B31" s="60" t="s">
        <v>129</v>
      </c>
      <c r="D31" s="70" t="s">
        <v>114</v>
      </c>
      <c r="E31" s="61">
        <v>42951</v>
      </c>
      <c r="F31" s="61">
        <v>42958</v>
      </c>
      <c r="I31" s="60" t="s">
        <v>103</v>
      </c>
    </row>
    <row r="32" spans="1:9">
      <c r="A32" s="60" t="s">
        <v>126</v>
      </c>
      <c r="B32" s="60" t="s">
        <v>130</v>
      </c>
      <c r="F32" s="61">
        <v>42963</v>
      </c>
    </row>
    <row r="33" spans="1:1">
      <c r="A33" s="60" t="s">
        <v>126</v>
      </c>
    </row>
  </sheetData>
  <pageMargins left="0.69930555555555596" right="0.69930555555555596"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Informacion del Trámite</vt:lpstr>
      <vt:lpstr>I parte</vt:lpstr>
      <vt:lpstr>II parte</vt:lpstr>
      <vt:lpstr>Seguimiento</vt:lpstr>
      <vt:lpstr>Cronograma Julio 2017</vt:lpstr>
      <vt:lpstr>Seguimiento!_Toc410390681</vt:lpstr>
    </vt:vector>
  </TitlesOfParts>
  <Company>Ministerio de Economía, Industria y Comercio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Kattia Piedra Aguilar</cp:lastModifiedBy>
  <cp:lastPrinted>2010-11-30T15:49:51Z</cp:lastPrinted>
  <dcterms:created xsi:type="dcterms:W3CDTF">2010-11-15T21:21:09Z</dcterms:created>
  <dcterms:modified xsi:type="dcterms:W3CDTF">2017-12-13T19:16:18Z</dcterms:modified>
</cp:coreProperties>
</file>